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10500" activeTab="0"/>
  </bookViews>
  <sheets>
    <sheet name="Plan1" sheetId="1" r:id="rId1"/>
  </sheets>
  <definedNames/>
  <calcPr fullCalcOnLoad="1"/>
</workbook>
</file>

<file path=xl/sharedStrings.xml><?xml version="1.0" encoding="utf-8"?>
<sst xmlns="http://schemas.openxmlformats.org/spreadsheetml/2006/main" count="144" uniqueCount="88">
  <si>
    <t>CONS INT DE SAUDE VALE RIBEIRA E LIT SUL
CNPJ: 57.740.490/0001-80</t>
  </si>
  <si>
    <t>PP</t>
  </si>
  <si>
    <t>DIGITAÇÃO ELETRÔNICA DA PROPOSTA</t>
  </si>
  <si>
    <t>PREGÃO PRESENCIAL</t>
  </si>
  <si>
    <t>SEQUENCIA: 26</t>
  </si>
  <si>
    <t>Data Abertura: 01/07/2021 Hrs: 09:00</t>
  </si>
  <si>
    <t>Local Entrega: CONSAUDE H.R.L.B \  H.R.I, RUA DOS EXPEDICIONÁRIOS, 140</t>
  </si>
  <si>
    <t>Observação: REGISTRO DE PREÇOS  DE MATERIAIS DE CONSUMO MEDICO HOSPITALARES</t>
  </si>
  <si>
    <t>NOME / RAZÃO SOCIAL</t>
  </si>
  <si>
    <t>CPF/CNPJ</t>
  </si>
  <si>
    <t>cd_Modalidade</t>
  </si>
  <si>
    <t>cd_Sequencia</t>
  </si>
  <si>
    <t>cd_Exercicio</t>
  </si>
  <si>
    <t>cd_Item</t>
  </si>
  <si>
    <t>ITEM</t>
  </si>
  <si>
    <t>PRODUTO</t>
  </si>
  <si>
    <t>QDE. REQUIS.</t>
  </si>
  <si>
    <t>UNIDADE</t>
  </si>
  <si>
    <t>VL. UNITÁRIO</t>
  </si>
  <si>
    <t>VL. TOTAL</t>
  </si>
  <si>
    <t>MARCA</t>
  </si>
  <si>
    <t>cd_Complemento</t>
  </si>
  <si>
    <t>ACIDO PERACETICO 0,2%-5 L - DESINFETANTE DE ALTO NÍVEL A BASE DE ACIDO PERACETICO 0,2%, COMPOSTO POR PEROXIDO DE HIDROGENIO, ACIDO ACETICO, ESTABILIZANTE E VEÍCULO, COM PH DE 2,5 (+/- 0,5), COM TEMPO DE IMERSAO DE 30 MINUTOS, EFICAZ CONTRA DIVERSOS MICROORGANISMOS, INCLUSIVE PERANTE A MYCOBACTERIUM MASSILIENSE, CONFORME EXIGIDO NA RDC 33 DE 16/08/10. PRODUTO PRONTO USO, EVITANDO RISCO DE DILUICOES INADEQUADAS E FACILITANDO A NR 32. GALAO CONTENDO 05 LITROS, REGISTRADO PERANTE O MINISTERIO DA SAUDE/ANVISA, COM VALIDADE MÍNIMA DE 12 MESES A PARTIR DA DATA DE FABRICACAO. ACOMPANHA FITA TESTE ESPECÍFICA PARA MEDICAO DA CONCENTRACAO DO PRINCÍPIO ATIVO.</t>
  </si>
  <si>
    <t>GALAO</t>
  </si>
  <si>
    <t>AGULHA COM DISPOSITIVO DE SEGURANCA 40 X 8 MM - AGULHA HIPODERMICA; CANULA EM ACO INOX, CILINDRICA-OCA-RETA, COM PERFEITA ADAPTACAO AO CANHAO; BISEL TRIFACETADO COM A PONTA AFIADA; CANHAO EM POLIPROPILENO ATOXICO, SEM REBARBAS; COM PROTETOR EM POLIPROPILENO ATOXICO, C/DISPOSITIVO DE SEGURANCA P/PROTECAO DA AGULHA POS PUNCAO; CALIBRE APROX. 40 MM X 8 MM,; ESTERIL, DESCARTAVEL; EMBALADO EM MATERIAL QUE PROMOVA BARREIRA MICROBIANA E ABERTURA ASSEPTICA; A APRESENTACAO DO PRODUTO DEVERA OBEDECER A LEGISLACAO ATUAL VIGENTE</t>
  </si>
  <si>
    <t>UND</t>
  </si>
  <si>
    <t>BOLSA ESTOMA INTESTINAL, DRENAVEL, RECORTAVEL, 01 PECA - COM 4 CAMADAS DE FILME PLASTICO, OPACA, COM JANELAS DE VISUALIZACAO DO ESTOMA, COM FENDAS DE AJUSTE, RECORTAVEL DE 13 A 80MM NA VERTICAL E 13 A 90MM NA HORIZONTAL, RESINA SINTETICA PLANA, NO MÍNIMO CMC, PECTINA, GELATINA, EXTRATO DE ALOE VERA, DE RESINA REVESTIDA EM POLIVRETANO, COM FILTRO DE CARVAO ATIVADO E FECHAMENTO INTEGRADO EM VELCRO, REVESTIMENTO EXTERNO EM TNT EM AMBAS FACES, IMPERMEAVEL A LÍQUIDOS, APROXIMADAMENTE 30CM COMP. X 15CM DE LARGURA COM VARIACAO DE 10% A MAIS OU MENOS, SEM ADESIVO MICROPOROSO.</t>
  </si>
  <si>
    <t>BOLSA PARA ESTOMA INTESTINAL, DRENAVEL, COM PLASTICO MACIO - ATOXICO E HIPOALERGENICO, OPACA, COM OITO PONTOS DE FIXACAO, BARREIRA PLANA PERMITINDO QUE ABERTURA PARA ENCAIXE DO ESTOMA SEJA MOLDADA COM OS DEDOS. PLACA DE RESINA COM 3 CAMADAS, SUPERIOR E INFERIOR (CONTATO COM A PELE) COMPOSTA POR GELATINA, PECTINA, CARBOXIMETILCELULOSE, POLIUSOBUTILENO IMPERMEAVEL A LÍQUIDOS. PLACA MOLDAVEL QUE SE ADAPTA A ESTOMAS REGULARES E IRREGULARES, COM DIAMETRO ENTRE 33 A 45MM, MEDINDO APROXIMADAMENTE 14CM X 23CM, ADESIVO DE MATERIAL MICROPOROSO.</t>
  </si>
  <si>
    <t>CANULA DE TRAQUEOSTOMIA DESCARTAVEL Nº 3,5 -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</si>
  <si>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4,0 -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</si>
  <si>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4,5 -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</si>
  <si>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5,0 - CANULA DE TRAQUEOSTOMIA ESTERIL DESCARTAVEL CONFECCIONADA EM PVC, ATOXICO, FLEXIVEL, TRANSPARENTE, COMPOSTA POR CANULA EXTERNA COM BALAO DE BAIXA PRESSAO, CANULA INTERIOR E TAMPA DE VEDACAO, LINHA RADIOPACA, ASAS PARA FIXACAO COM IMPRESSAO DO CALIBRE EM LOCAL VISIVEL, C/GRAVACAO INDELEVEL, DE FACIL MANUSEIO QUE NAO CAUSE TRAUMATISMO TRAQUEAL E MANDRIL COM PONTA ARREDONDADA, GUARNICAO DE INSUFLACAO UNIVERSAL PARA SERINGAS, CALIBRE 5,0 ESTERIL, EMBALADO EM MATERIAL QUE PROMOVA BARREIRA MICROBIANA E ABERTURA ASSEPTICA, A APRESENTACAO DO PRODUTO DEVERA OBEDECER A LEGISLACAO ATUAL VIGENTE.</t>
  </si>
  <si>
    <t>CANULA DE TRAQUEOSTOMIA DESCARTAVEL Nº 6,0 - CANULA DE TRAQUEOSTOMIA ESTERIL DESCARTAVEL CONFECCIONADA EM PVC, ATOXICO, FLEXIVEL, TRANSPARENTE, COMPOSTA POR CANULA EXTERNA COM BALAO DE BAIXA PRESSAO, CANULA INTERIOR E TAMPA DE VEDACAO, LINHA RADIOPACA, ASAS PARA FIXACAO COM IMPRESSAO DO CALIBRE EM LOCAL VISIVEL, C/GRAVACAO INDELEVEL, DE FACIL MANUSEIO QUE NAO CAUSE TRAUMATISMO TRAQUEAL E MANDRIL COM PONTA ARREDONDADA, GUARNICAO DE INSUFLACAO UNIVERSAL PARA SERINGAS, CALIBRE 6,0 ESTERIL, EMBALADO EM MATERIAL QUE PROMOVA BARREIRA MICROBIANA E ABERTURA ASSEPTICA, A APRESENTACAO DO PRODUTO DEVERA OBEDECER A LEGISLACAO ATUAL VIGENTE.</t>
  </si>
  <si>
    <t>CAPA MICROSCOPIO CIRURGICO DUPLO VISOR - CAPA PARA MICROSCOPIO DESCARTAVEL; CONFECCIONADO EM POLIPROPILENO; CAPA P/ MICROSCOPIO CIR.C/VISOR DE CRISTAL 2 TUBOS COM OBSERVACAO C/CAMERA E PROTETOR DE LENTE OBJETIVA; MEDINDO 122 CM X 209 CM; PARA MICROSCOPIO CIRURGICO MARCA CARL ZEISS TIPO OPMI; ESTERIL.</t>
  </si>
  <si>
    <t>CATETER  AGULHA INJETOR ESCLEROSE COLONOSCOPIA - AGULHA OU INJETOR DE ESCLEROSE, USO EM EXAME DE COLONOSCOPIA FLEXÍVEL MEDINDO APROXIMADAMENTE 230 CM DE COMPRIMENTO, COMPATÍVEL COM CANAL DE TRABALHO DE 2,8MM. COM TRAVAMENTO DA AGULHA NA MANOPLA , EXPOSICAO DA AGULHA DE APROXIMADAMENTE 4MM,AGULHA DE 23G MATERIAL BIOCOMPATÍVEL, USO UNICO</t>
  </si>
  <si>
    <t>CATETER  AGULHA INJETOR ESCLEROSE ENDOSCOPICA - AGULHA OU INJETOR DE ESCLEROSE USO EM EXAME DE ESOFAGOGASTRODUODENOSCOPIA FLEXÍVEL, 160 A 180 CM DE COMPRIMENTO, EXPOSICAO DA AGULHA DE APROXIMADANETE 5,0MM, DIAMETRO DA AGULHA DE 21 G, COMPATÍVEL COM CANAL DE TRABALHO DE 2,8MM. MATERIAL BIOCOMPATÍVEL, DE USO UNICO</t>
  </si>
  <si>
    <t>CATETER NASAL INFANTIL PARA OXIGENIO TIPO OCULOS,Nº 8 - CATETER NASAL INFANTIL PARA OXIGENIO TIPO OCULOS,Nº 8 EM PVC, ESTERIL, FLEXÍVEL, MACIO, COM FORMATO PARA USO SOBRE A ORELHA, AJUSTAVEL, COM PRONGA EM SILICONE DE CONTORNO ARREDONDADO, PROPORCIONANDO UMA FIXACAO SEGURA E CONFORTAVEL AO PACIENTE. CONTEM TUBO, COM 2,10 M DE COMPRIMENTO, A PROVA DE DEFORMACAO E TORCAO QUE ASSEGURE FLUXO CONTÍNUO AO PACIENTE, COM CONECTOR DE OXIGENIO TIPO UNIVERSAL. EMBALAGEM INDIVIDUAL COM SELAGEM EFICIENTE QUE GARANTA A INTEGRIDADE DO PRODUTO ATE O MOMENTO DE SUA UTILIZACAO, TRAZENDO EXTERNAMENTE OS DADOS DE IDENTIFICACAO, PROCEDENCIA, NUMERO DE LOTE, METODO, DATA E VALIDADE DE ESTERILIZACAO, DATA DE FABRICACAO, PRAZO DE VALIDADE E NUMERO DE CADASTRO NA ANVISA</t>
  </si>
  <si>
    <t>CATETER NASAL SILICONE NEONATAL P/OXIGENIO TIPO OCULOS Nº 6 - CATETER NASAL NEONATAL PARA OXIGENIO TIPO OCULOS,Nº 6, EM SILICONE, ESTERIL, FLEXÍVEL, MACIO, COM FORMATO PARA USO SOBRE A ORELHA, AJUSTAVEL, COM PRONGA EM SILICONE DE CONTORNO ARREDONDADO, PROPORCIONANDO UMA FIXACAO SEGURA E CONFORTAVEL AO PACIENTE. CONTEM TUBO, COM 2,10 M DE COMPRIMENTO, A PROVA DE DEFORMACAO E TORCAO QUE ASSEGURE FLUXO CONTÍNUO AO PACIENTE, COM CONECTOR DE OXIGENIO TIPO UNIVERSAL. EMBALAGEM INDIVIDUAL COM SELAGEM EFICIENTE QUE GARANTA A INTEGRIDADE DO PRODUTO ATE O MOMENTO DE SUA UTILIZACAO, TRAZENDO EXTERNAMENTE OS DADOS DE IDENTIFICACAO, PROCEDENCIA, NUMERO DE LOTE, METODO, DATA E VALIDADE DE ESTERILIZACAO, DATA DE FABRICACAO, PRAZO DE VALIDADE E NUMERO DE CADASTRO NA ANVISA</t>
  </si>
  <si>
    <t>CATETER TOTALMENTE IMPLANTAVEL ADULTO 8,1 FR - CATETER TOTALMENTE IMPLANTAVEL QUIMIOTERAPICO 8,1 FR - SILICONE BAIXO PERFIL COM INTRODUTOR 9 FR, EQUIPADO COM PORT EM TITANIO (OU PLASTICO) DE BAIXO PERFIL COM 10MM DE ALTURA E 25MM DE DIAMETRO DA BASE, SEPTUM DE DISIGN ARREDONDADO QUE AUMENTA A EFICIENCIA E QUALIDADE DO TRATAMENTO E FACILITA A LAVAGEM INTERNA, A HEPARINIZACAO E A LOCALIZACAO PERMITINDO A PUNCAO DIAGONAL. POSSUI SISTEMA EXCLUSIVO DE CONEXAO DO CATETER AO PORT PERMITE 1.000 PUNCOES COM A AGULHA DE 20 GA E 2.000 PUNCOES COM A AGULHA DE 22GA.</t>
  </si>
  <si>
    <t>CATETER UMBILICAL UNI LUMEN 3,5FR - CATETER DESCARTAVEL; EM POLIURETANO C/ LINHA SENTINELADA E ESCALA CENTIMETRICA DE 5 A 25 CM; USO UMBILICAL; 3,5 FR(1,16 MM)E 38,1 CM DE COMPRIMENTO APROXIMADO,EMBALADO INDIVIDUALMENTE, ESTERIL;  A APRESENTACAO DO PRODUTO DEVERA OBEDECER A LEGISLACAO ATUAL VIGENTE</t>
  </si>
  <si>
    <t>CATETER UMBILICAL UNI LUMEN 5,0FR - CATETER DESCARTAVEL; EM POLIURETANO,C/LINHA SENTINELADA E ESCALA CENTIMETRICA DE 05 A 25CM; USO UMBILICAL; 5,0 FR(1,65 MM) E 38,1 CM DE COMP.,EMBALADO INDIVIDUALMENTE,ESTERIL; A APRESENTACAO DO PRODUTO DEVERA OBEDECER A LEGISLACAO ATUAL VIGENTE;</t>
  </si>
  <si>
    <t>COLCHAO CAMA HOSPITALAR 1.90 X 0.90 X 15CM - COLCHAO; PARA CAMA HOSPITALAR; EM ESPUMA; DENSIDADE 33; REVESTIDO EM COURVIN LAVAVEL; SISTEMA DE RESPIRO DE VENTILACAO.  DIMENSOES: 1.90M X 0.90M X 15CM ATENDIMENTO A NORMA ABNT 13579</t>
  </si>
  <si>
    <t>COLETOR DE SECRECAO BRONCOSCOPICA E ENDOSCOPICA 40ML - KIT PARA COLETA DE SECRECAO DE VIAS AEREAS; COMPOSTO DE FRASCO ATOXICO, RIGIDO E GRADUADO; FRASCO EM POLIPROPILENO (BRONQUINHO); COM CAPACIDADE PARA 40 ML; TAMPA EM POLIPROPILENO RIGIDO, DE OCLUSAO HERMETICA; EXTENSAO EM PVC FLEXIVEL,TRANSPARENTE CRISTAL ATOXICO COM 20 CM; CLAMP COM ADAPTADOR EM POLIPROPILENO FIXADO NA TAMPA; COM ALCA PARA FIXACAO DE 40 CM; COM DUAS VIAS; ESTERILIZACAO POR OXIDO DE ETILENO; EMBALADO EM PAPEL GRAU CIRURGICO, EMBALAGEM INDIVIDUAL; A APRESENTACAO DO PRODUTO DEVERA OBEDECER A LEGISLACAO ATUAL VIGENTE</t>
  </si>
  <si>
    <t>COLETOR DE SECRECAO BRONCOSCOPICA E ENDOSCOPICA 70ML - COLETOR DE SECRECAO PARA BRONCOSCOPIA E ENDOSCOPIA 70ML, TAMPA DE ACLUSAO HERMETICA EM POLIPROPILENO COM 2 VIAS E ALCA EM PVC PARA FIXACAO COM 40CM . FRASCO ATOXICO, RÍGIDO E GRADUADO. EXTENSAO EM PVC CRISTAL, ATOXICO COM 20CM. ADAPTADOR EM POLIPROPILENO FIXADO NA TAMPA.</t>
  </si>
  <si>
    <t>COLETOR URINARIO NOTURNO - SISTEMA FECHADO, CAPACIDADE DE 200ML.</t>
  </si>
  <si>
    <t>CURATIVO DE HIDROFIBRA COM PRATA  15X15 CM - CURATIVO ADESIVO; DE ALTA  ABSORCAO VERTICAL,  COMPOSTO DE  CARBOXIMETILCELULOSE SODICA; IMPREGNADA COM PRATA IONICA .COM CAPACIDADE DE ABSORVER GRANDES QUANTIDADES DE EXSUDATO E BACTERIAS PRESENTE NO LEITO DA FERIDA, FORMANDO UM GEL MACIO E COESO, QUE ADAPTA-SE A SUPERFÍCIE DA FERIDA FORMANDO UM MEIO UMIDO, AUXILIANDO NA REMOCAO DE TECIDOS NECROTICOS ( DESBRIDAMENTO AUTOLÍTICO) E NA CICATRIZACAO. EMBALADO EM EMBALAGEM INDIVIDUAL, ESTERIL, EM MATERIAL QUE PROMOVA BARREIRA MICROBIANA E ABERTURA ASSEPTICA; A  APRESENTACAO DO PRODUTO DEVERA OBEDECER A LEGISLACAO ATUAL VIGENTE </t>
  </si>
  <si>
    <t>DISPOSITIVO INTRAV. PERIFERICO ? SCALP COM GUIA - Nº 24 G - CONJUNTO INTRAVENOSO PERIFERICO, DESCARTAVEL, ESTERIL, ATOXICO, COM CATETER EXTERNO, CALIBRE 24G, EM POLIURETANO, PERFEITAMENTE FIXADO ATRAVES DE TRAVA DE SEGURANCA A FLANGES, FLEXÍVEL, ADAPTADO A UM CONECTOR EM ?Y?, COM TAMPA FILTRO NUMA DAS EXTREMIDADES E SISTEMA DE ROSQUEAMENTO AUTO VEDANTE NA OUTRA. FLANGES E CONECTOR COMPATÍVEIS COM CODIGO DE CORES. AGULHA EM ACO INOX, SILICONIZADA, NIVELADA E POLIDA, CILÍNDRICA, RETA, OCA COM BISEL TRIFACETADO AFIADO, FIXADO AO DISPOSITIVO DE SEGURANCA QUE RECOBRE A AGULHA APOS A RETIRADA DO CATETER.</t>
  </si>
  <si>
    <t>DRENO DE TORAX Nº 08 - 250ML - DRENO DE TORAX; CONFECCIONADO EM PVC; APLICACAO NEONATAL; COM DOIS FUROS LATERAIS; PONTA CONICA; COM TROCATER INTRODUTOR PARA PUNCAO; RADIOPACO; GRADUADO; DIAMETRO DE 8 FR X APROXIMADAMENTE 10 CM; ESTERIL; EMBALADO EM MATERIAL QUE PROMOVA BARREIRA MICROBIANA DE ABERTURA E TRANSFERENCIA ASSEPTICA, INDIVIDUALMENTE; A APRESENTACAO DO PRODUTO DEVERA OBEDECER A LEGISLACAO ATUAL VIGENTE.</t>
  </si>
  <si>
    <t>ELETRODO PONTA TIPO FACA - ELETRODO PARA CANETA DE BISTURI WEM ELETRICO, EM PONTA FACA  ACO INOXIDAVEL, HASTE DE 75 MM.</t>
  </si>
  <si>
    <t>EQUIPO INFUSOR MULTIPLO 2 VIAS NEONATAL - INTERMEDIARIO PARA EQUIPO NEONATAL, ESTERIL, DESCARTAVEL, CONFECCIONADO EM PVC SILICONIZADO, TRANSPARENTE, ATOXICO, FLEXIVEL, COM 2 VIAS  COM NO MÍNIMO 10 CM E NO MAXIMO DE 13,5 CM DE COMPRIMENTO PROVIDO DE PINCAS TIPO CORTA FLUXO (SEM EFEITO MEMORIA). CONECTOR COM PONTA TIPO MACHO E CONECTORES FEMEAS  LUER LOCK COM  PROTETOR.</t>
  </si>
  <si>
    <t>EQUIPO MICROGOTAS - EQUIPO PARA ADMINISTRACAO DE SOLUCOES PARENTERAIS; EM PVC OU SIMILAR ATOXICO, COM NO MINIMO 150 CM; COM PONTA PERFURANTE PARA  AMPOLA PLASTICA OU BORRACHA; COM PINCA ROLETE CORTA FLUXO DE ALTA PRECISAO; INJETOR LATERAL RESISTENTE, COM DISPOSITIVO DE PROTECAO; CONECTOR E ADAPTADOR LUER LOCK COM PROTETOR E FILTRO HIDROFOBO P/RETIRADA DE AR SEM CONTAMINACAO; MICROGOTAS; SEM RESPIRO; FLEXIVEL,COM FILTRO DE 15 MICRA COM POROSIDADE ESPECIFICA P/USO EM SOLUCAO PARENTERAL; EMBALADO EM PAPEL GRAU CIRURGICO E FILME TRANSPARENTE,INDIVIDUAL,ESTERIL; O PRODUTO DEVERA SER ENTREGUE COM LAUDO ANALITICO QUE COMPROVE CUMPRIMENTO ISO NBR 8536-4</t>
  </si>
  <si>
    <t>EXTENSOR 4 VIAS PARA CISTOSCOPIA - EXTENSOR PARA ADMINISTRACAO DE SOLUCOES"; PARA CITOSCOPIA OU RESSECCAO TRANS-URETRAL, ESTERIL, COM 4 VIAS E PONTAS PERFURANTES; COM PROTETORES, CONEXAO E AJUSTE PRECISOS EM BOLSA PLASTICA FLEXIVEL E OUTROS; C/PINCAS P/CADA VIA E DE FACIL MANUSEIO, TUBO EXTENSOR TRANSPARENTE DIAMETRO INTERNO DE APROX.5,40MM; ATOXICO, COM COMPRIMENTO APROXIMADO DE 1,50M, PINCA NO TUBO EXTENSOR; EXTREMIDADE COM CONECTOR TIPO LUER-LOCK COM PROTETOR, RESISTENTE A FLUXO DE PRESSAO; EMB. INDIVIDUAL EM PAPEL GRAU CIRURGICO E FILME PLASTICO, DATA DE VALIDADE, NUMERO DE LOTE</t>
  </si>
  <si>
    <t>LANCETA PUNCAO DESCARTAVEL ADULTO - LANCETA; PARA COLETA DE SANGUE CAPILAR ATRAVES DE PUNCAO DIGITAL OU CALCANHAR, DESCARTAVEL - USO UNICO; POLÍMERO PLASTICO RIGIDO, ATOXICO, COM SISTEMA INJETOR EM ACO INOX BISEL TRIFACETADO; BOM CORTE, FORMATO FUNCIONAL; DISPOSITIVO PARA DISPARO AUTOMATICO DA LANCETA, RETRATIL, FACIL MANUSEIO, QUE PROPORCIONE SEGURANCA; AGULHA CALIBRE 23G X 0,63 MM PENETRACAO 2,00 MM E PROFUNDIDADE DE 1,5 A 2,00 MM; PROTETOR PLASTICO QUE GARANTA A ESTERILIDADE. ESTERILIZACAO EM OXIDO DE ETILENO OU RADIACAO GAMA; DISPOSITIVO PARA PUNCAO DIGITAL; EMBALADO EM EMBALAGEM CONTENDO 200 UNIDADES. INSTRUCOES DE USO EM PORTUGUES IMPRESSA NA CAIXA OU BULA; O PRODUTO DEVERA OBEDECER A LEGISLACAO ATUAL VIGENTE.</t>
  </si>
  <si>
    <t>LANCETA PUNCAO DESCARTAVEL NEONATAL - LANCETA; PARA COLETA DE SANGUE CAPILAR ATRAVES DE PUNCAO DIGITAL OU CALCANHAR, DESCARTAVEL - USO UNICO; POLÍMERO PLASTICO RIGIDO, ATOXICO, COM SISTEMA INJETOR EM ACO INOX BISEL TRIFACETADO; BOM CORTE, FORMATO FUNCIONAL; DISPOSITIVO PARA DISPARO AUTOMATICO DA LANCETA, RETRATIL, FACIL MANUSEIO, QUE PROPORCIONE SEGURANCA; AGULHA CALIBRE 28G X 0,36 MM PENETRACAO 1,5MM; PROTETOR PLASTICO QUE GARANTA A ESTERILIDADE. ESTERILIZACAO EM OXIDO DE ETILENO OU RADIACAO GAMA; DISPOSITIVO PARA PUNCAO DIGITAL; EMBALADO EM EMBALAGEM CONTENDO 200 UNIDADES. INSTRUCOES DE USO EM PORTUGUES IMPRESSA NA CAIXA OU BULA; O PRODUTO DEVERA OBEDECER A LEGISLACAO ATUAL VIGENTE.</t>
  </si>
  <si>
    <t>MACRONEBULIZADOR C/ TRAQUEIA E MASCARA  ADULTO - MACRONEBULIZADOR C/ TRAQUEIA E MASCARA  ADULTO - MACRONEBULIZADOR ADULTO C/ TRAQUEIA EM SILICONE  - CONJUNTO PARA NEBULIZACAO CONTINUA; COMPOSTO POR COPO NEBULIZADOR DE 500ML GRADUADO, C/TRAQUEIA  APROX.1.30M, MASCARA DE PVC FACIAL C/ELAST. ADULTO, COM CONEXAO PARA REDE DE O2 E CONECTOR UNIVERSAL.</t>
  </si>
  <si>
    <t>MACRONEBULIZADOR C/ TRAQUEIA E MASCARA INFANTIL - MACRONEBULIZADOR C/ TRAQUEIA E MASCARA INFANTIL - MACRONEBULIZADOR C/ TRAQUEIA E MASCARA INFANTIL - CONJUNTO PARA NEBULIZACAO CONTINUA; COMPOSTO POR NEBULIZADOR 500ML,MASCARA FACIAL C/ ELASTICO EM PVC,TRAQUEIA EM SILICONE,DESMONTAVEL,TAM. INFANTIL, FRIA.</t>
  </si>
  <si>
    <t>PLACA BISTURI  ADULTO - ELETRODO DE RETORNO DE PACIENTE ADULTO BIPARTIDO (COM SISTEMA REM), SEM CABO, PARA CONEXAO COM GERADORES VALLEYLAB/WEM MODELOS SS601, 501S, FORCE FX. APLICACAO EM PACIENTE ADULTO, AREA CONDUTIVA  DE NO MÍNIMO DE 150 CM² COM REVESTIMENTO HIDROGEL ADESIVO FEITO A BASE DE AGUA. PERMITE MONITORAR CONTINUAMENTE A AREA DE CONTATO DA PLACA COM A PELE DO PACIENTE, DESATIVANDO AUTOMATICAMENTE O ENVIO DE ENERGIA SE FOR DETECTADA UMA REDUCAO DESSA AREA. POSSUI UMA BORDA ADESIVA ACRÍLICA PARA  BARREIRA DE PROTECAO CONTRA INVASAO DE FLUIDOS ENTRE O ELETRODO E A PELE DO PACIENTE. POSSUI UM REVESTIMENTO EXTERNO DE ESPUMA FECHADA. PRODUTO LIVRE DE LATEX E PVC.  DIMENSOES APROX.  18CM POR 11,CM. PRODUTO DE USO UNICO. APRESENTACAO EM EMBALAGENS COM 10 UNIDADES. APRESENTAR CATALOGO E REGISTRO NA ANVISA.</t>
  </si>
  <si>
    <t>PLACA BISTURI INFANTIL - ELETRODO DE RETORNO DE PACIENTE INFANTIL BIPARTIDO (COM SISTEMA REM), COM CABO, PARA CONEXAO COM GERADORES. POSSUI UM ADESIVO DE HIDROGEL FEITO A BASE DE AGUA. POSSUIR SISTEMA REM, QUE PERMITE MONITORAR CONTINUAMENTE A AREA DE CONTATO DA PLACA COM A PELE DO PACIENTE, DESATIVANDO AUTOMATICAMENTE O ENVIO DE ENERGIA SE FOR DETECTADA UMA REDUCAO DESSA AREA. POSSUI UMA BORDA ADESIVA ACRÍLICA QUE OFERECE UMA BARREIRA DE PROTECAO CONTRA INVASAO DE FLUIDOS ENTRE O ELETRODO E A PELE DO PACIENTE. POSSUI UM REVESTIMENTO EXTERNO DE ESPUMA FECHADA. PRODUTO LIVRE DE LATEX. CABO DE CONEXAO COM O GERADOR NO COMPRIMENTO DE APROX.. 2,7M. A INDICACAO PARA USO EM PACIENTES INFANTIS SE REFERE A PACIENTES COM O PESO ENTRE 2,72 E 13,6KG. DIMENSOES APROX.  DE 9,5CM POR 12CM. PRODUTO DE USO UNICO. APRESENTACAO EM PACOTE UNITARIO. APRESENTAR CATALOGO E REGISTRO NA ANVISA.</t>
  </si>
  <si>
    <t>PLACA BISTURI NEONATAL - ELETRODO DE RETORNO DE PACIENTE NEONATAL BIPARTIDO (COM SISTEMA REM), COM CABO,  PARA CONEXAO COM GERADORES VALLEYLAB. POSSUI UM ADESIVO DE HIDROGEL FEITO A BASE DE AGUA QUE PERMITE UMA OTIMA ADERENCIA A PELE DO PACIENTE, MANTENDO A TEMPERATURA E UMIDADE CONTROLADAS. POSSUI UMA BORDA ADESIVA ACRÍLICA QUE OFERECE UMA BARREIRA DE PROTECAO CONTRA INVASAO DE FLUIDOS ENTRE O ELETRODO E A PELE DO PACIENTE. POSSUI UM REVESTIMENTO EXTERNO DE ESPUMA FECHADA. PRODUTO LIVRE DE LATEX. CABO DE CONEXAO COM O GERADOR NO COMPRIMENTO DE APROX.. 2,7M. A INDICACAO PARA USO EM PACIENTES NEONATAL SE REFERE A PACIENTES COM O PESO ENTRE 0,45 E 2,72KG. DIMENSOES APROX DE 9,6CM POR 5,CM. PRODUTO DE USO UNICO. APRESENTACAO EM PACOTE UNITARIO. APRESENTAR CATALOGO E REGISTRO NA ANVISA.</t>
  </si>
  <si>
    <t>PROTESE ENXERTO BIFURCADA 14 X 07 X 500 CM HRLB - PROTESE/ENXERTO VASCULAR ESPANDIDO, DE PTFE, ESTERIL,BIFURCADA MEDINDO 14X7X500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</si>
  <si>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16 X 8 X 500  HRLB - PROTESE/ENXERTO VASCULAR ESPANDIDO, ESTERIL,BIFURCADA MEDINDO 16 X 8 X 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</si>
  <si>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18 X 9 X 500MM HRLB - PROTESE/ENXERTO VASCULAR ESPANDIDO, ESTERIL,BIFURCADA MEDINDO 18X9X500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</si>
  <si>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20 X 10 X 500 HRLB - PROTESE/ENXERTO VASCULAR ESPANDIDO, ESTERIL,BIFURCADA MEDINDO 20X10X500MM,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</si>
  <si>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VAS RETO 6 X 700MM HRLB - PROTESE/ENXERTO VASCULAR RETO MEDINDO 8X700MM, ESTERIL, PTFE, TORNANDO-AS MENOS TROMBOGENICAS, RETARDANDO O TEMPO DE COAGULACAO, PROPORCIONANDO MENOS ADERENCIA PLAQUETARIA E FACILITANDO MAIOR FLUXO DE SANGUE. A APRESENTACAO DO PRODUTO DEVERA OBEDECER A LEGISLACAO ATUAL VIGENTE E REGISTRO NO M.S.</t>
  </si>
  <si>
    <t>PROTESE ENXERTO VAS RETO 8 X 700MM HRLB - PROTESE/ENXERTO VASCULAR RETO, ESTERIL, MEDINDO 8X700MM, PTFE, TORNANDO-AS MENOS TROMBOGENICAS, RETARDANDO O TEMPO DE COAGULACAO, PROPORCIONANDO MENOS ADERENCIA PLAQUETARIA E FACILITANDO MAIOR FLUXO DE SANGUE. A APRESENTACAO DO PRODUTO DEVERA OBEDECER A LEGISLACAO ATUAL VIGENTE E REGISTRO NO M.S.</t>
  </si>
  <si>
    <t>PROTESE ENXERTO VASC RETO 10X700 MM- HRLB - PROTESE/ENXERTO VASCULAR RETO MEDINDO 10X700MM, ESTERIL, PTFE, TORNANDO-AS MENOS TROMBOGENICAS, RETARDANDO O TEMPO DE COAGULACAO, PROPORCIONANDO MENOS ADERENCIA PLAQUETARIA E FACILITANDO MAIOR FLUXO DE SANGUE. A APRESENTACAO DO PRODUTO DEVERA OBEDECER A LEGISLACAO ATUAL VIGENTE E REGISTRO NO M.S.</t>
  </si>
  <si>
    <t>PULSEIRA DE IDENTIFICACAO PARA IMPRESSAO - PULSEIRA DE IDENTIFICACAO DE PACIENTE ADULTO E PEDIATRICO COM APROXIMADAMENTE 29 CM DE COMPRIMENTO E 2CM DE LARGURA E LACRE ADESIVO.POSSIBILITA A IMPRESSAO DOS DADOS DO PACIENTE DIRETO NA SUPERFICIE DISPENSANDO O USO DE ETIQUETA CONFECCIONADO EM MATERIAL ANTIALERGICO E RESISTENTE APRESENTACAO EM MATERIAL QUE GARANTA A INTEGRIDADE DO PRODUTO NA COR BRANCA.
A EMPRESA VENCEDORA DEVERA FORNECER EM COMODATO SEM ONUS PARA O CONSAUDE 3 (TRES) IMPRESSORAS PARA IMPRESSAO DOS DADOS NAS PULSEIRAS.</t>
  </si>
  <si>
    <t>REANIMADOR MANUAL ADULTO EM SILICONE COMPLETO - RESSUSCITADOR MANUAL ADULTO EM SILICONE, DESMONTAVEL LAVAVEL E AUTOCLAVAVEL COM CAPACIDADE DE 15000ML VALVULA PACIENTE DE FLUXO UNIDIRECIONAL CONECTOR DE MASCARA FACIAL COM 360° DE ROTACAO COM MEMBRANA INTERNA ANTIREINALACAO TIPO BICO DE PATO EM SILIOCONE CONEXAO DE 22MM EXTERNO E 15MM INTERNO VALVULA DE SEGURANCA (POP OFF) DE 60 CMH20VALVULAS UNIFICADAS COM ENTRADAS DE 6MM PARA EXTENSAO DE OXIGENIO E 30MM EXTERNA E 25MM INTERNA PARA BOLSA RESERVATORIA BOLSA RESERVATORIA DE O2 EM SILICONE ATOCLAVAVEL COM CAPACIDADE DE 2 LITROS EXTENSAO DE OXIGENIO CONFECCIONADO EM PVC TRANSPARENTE MEDINDO 2M DE COMPRIMENTO LIVRE DE LATEX.</t>
  </si>
  <si>
    <t>REANIMADOR MANUAL INFANTIL EM SILICONE COMPLETO - RESSUSCITADOR MANUAL INFANTIL EM SILICONE COMPLETO- RESSUSCITADOR MANUAL INFANTIL EM SILICONE; DESMONTAVEL; LAVAVEL E AUTOCLAVAVEL EM ATE 134ºC. COMPOSTO DE BALAO DE VENTILACAO (EM SILICONE TRANSPARENTE, COM CAPACIDADE DE 550 ML.). VALVULA PACIENTE DE FLUXO UNIDIRECIONAL CONECTOR DE MASCARA FACIAL COM 360° DE ROTACAO COM MEMBRANA INTERNA ANTIREINALACAO TIPO "BICO DE PATO" EM SILIOCONE; CONEXAO DE 22 MM EXTERNO E 15 MM INTERNO; VALVULA DE SEGURANCA (POP OFF) DE 40 CMH20. VALVULA UNIFICADA COM ENTRADAS DE 6 MM PARA EXTENSAO DE OXIGENIO E 30 MM EXTERNA E 25 MM INTERNA PARA BOLSA RESERVATORIA DE O2, COM CAPACIDADE DE 1 LITRO. EXTENSAO DE OXIGENIO CONFECCIONADO EM PVC TRANSPARENTE MEDINDO 2M DE COMPRIMENTO LIVRE DE LATEX.EMBALAGEM CONTENDO DADOS DE IDENTIFICACAO EPROCEDENCIA, NUMERO DO LOTE E REGISTRO NO MS. APRESENTAR CATALAGO COLORIDO.</t>
  </si>
  <si>
    <t>REANIMADOR MANUAL NEONATAL EM SILICONE - RESSUSCITADOR MANUAL NEONATAL EM SILICONE COMPLETO- RESSUSCITADOR MANUAL NEONATAL EM SILICONE; DESMONTAVEL; LAVAVEL E AUTOCLAVAVEL EM ATE 134ºC. COMPOSTO DE BALAO DE VENTILACAO CORPO EM SILICONE, COM CAPACIDADE DE 280 ML. VALVULA PACIENTE DE FLUXO UNIDIRECIONAL CONECTOR DE MASCARA FACIAL COM 360° DE ROTACAO COM MEMBRANA INTERNA ANTIREINALACAO TIPO "BICO DE PATO" EM SILIOCONE; CONEXAO DE 15 MM EXTERNO E 15 MM INTERNO; VALVULA DE SEGURANCA (POP OFF) DE 40 CMH20. VALVULA UNIFICADA COM ENTRADAS DE 6 MM PARA EXTENSAO DE OXIGENIO E 30 MM EXTERNA E 25 MM INTERNA PARA BOLSA RESERVATORIA DE O2, COM CAPACIDADE DE 0,5 LITROS. EXTENSAO DE OXIGENIO CONFECCIONADO EM PVC TRANSPARENTE MEDINDO 2M DE COMPRIMENTO LIVRE DE LATEX. EMBALAGEM CONTENDO DADOS DE IDENTIFICACAO EPROCEDENCIA, NUMERO DO LOTE E REGISTRO NO MS. APRESENTAR CATALAGO COLORIDO.</t>
  </si>
  <si>
    <t>RESERVATORIO DE OXIGENIO EM SILICONE 1000 ML - RESERVATORIO DE OXIGENIO PARA RESSUSCITADOR MANUAL CAPACIDADE DE 1000 ML, CONFECCIONADO EM SILICONE, COM VALVULA INFERIOR,  ADAPTAVEL AO RESSUSCITADOR MANUAL, RESISTENTE AO PROCESSO DE AUTOCLAVAVEL.</t>
  </si>
  <si>
    <t>RESERVATORIO DE OXIGENIO EM SILICONE 2500 ML - RESERVATORIO DE OXIGENIO PARA RESSUSCITADOR MANUAL CAPACIDADE DE 2.500 ML, CONFECCIONADO EM SILICONE, COM VALVULA INFERIOR; ADAPTAVEL AO RESSUSCITADOR MANUAL, RESISTENTE AO PROCESSO DE AUTOCLAVAVEL.</t>
  </si>
  <si>
    <t>RESERVATORIO DE OXIGENIO EM SILICONE 600ML - RESERVATORIO DE OXIGENIO PARA RESSUSCITADOR MANUAL CAPACIDADE DE 600 ML, CONFECCIONADO EM SILICONE, COM VALVULA INFERIOR; ADAPTAVEL AO RESSUSCITADOR MANUAL, RESISTENTE AO PROCESSO DE AUTOCLAVAVEL.</t>
  </si>
  <si>
    <t>SALTO ORTOPEDICO GRANDE - SALTO ORTOPEDICO DE BORRACHA QUADRADO GRANDE SALTO ORTOPEDICO DE BORRACHA QUADRADO, USADO COMO ELEMENTO DE PROTECAO NA IMOBILIZACAO DOS MEMBROS INFERIORES. FUNCIONA COMO UM AMORTECEDOR DE IMPACTO NO MOMENTO DE CONTATO COM O SOLO, COMPOSTO POR BORRACHA NITRÍLICA 100% NATURAL. DIMENSOES APROXIMADAS GRANDE: 100X70X30 MM</t>
  </si>
  <si>
    <t>SALTO ORTOPEDICO MEDIO - SALTO ORTOPEDICO DE BORRACHA QUADRADO MEDIO SALTO ORTOPEDICO DE BORRACHA QUADRADO,USADO COMO ELEMENTO DE PROTECAO NA IMOBILIZACAO DOS MEMBROS INFERIORES. FUNCIONA COMO UM AMORTECEDOR DE IMPACTO NO MOMENTO DE CONTATO COM O SOLO, COMPOSTO POR BORRACHA NITRÍLICA 100% NATURAL DIMENSOES APROXIMADAS MEDIO : 80X55X30 MM</t>
  </si>
  <si>
    <t>SERINGA DESCARTAVEL 01ML C/ HEPARINA LITICA - SISTEMA PARA COLETA DE GASOMETRIA, VOLUME NOMINAL DE 0 A1,0ML, BICO LUER SLIP  HEPARINA SECA DE LITIO , COM FILTRO.</t>
  </si>
  <si>
    <t>SHELTER GEL 30G - SAO GRANULOS QUE PERMITEM A TRANSFORMACAO DO LÍQUIDO EXISTENTE NO INTERIOR DA BOLSA EM GEL SOLIDO DIFICULTANDO AS POSSIBILIDADES DE VAZAMENTO, DIMINUINDO O ODOR E RUÍDOS. A SOLIDIFICACAO DO LIQUIDO E QUASE QUE INSTANTANEA, CONTEM 30GR.</t>
  </si>
  <si>
    <t>SONDA ENDOTRAQUEAL ARAMADA N° 2,5 - SONDA ENDOTRAQUEAL ARAMADA CALIBRE 12 (Nº 2,5) COM BALAO, SONDA ARAMADA PARA ENTUBACAO ENDOTRAQUEAL, CALIBRE Nº 12, COM CUFF DE ALTO VOLUME E BAIXA PRESSAO, ESTERIL, MALEAVEL, CONFECCIONADA EM LATEX OU MATERIAL COMPATÍVEL A SUA FINALIDADE, DE QUALIDADE APROPRIADA, COM ARAME ESPIROLADO EM METAL, DEVERA VIR ACOMPANHADA DE INTERMEDIARIO PARA CONEXAO AO VENTILADOR MECANICO, TER ESTAMPADO, EM LOCAL VISÍVEL E DE CARATER PERMANENTE, O NUMERO DO CALIBRE, GRADUACAO E MARCA COMERCIAL</t>
  </si>
  <si>
    <t>SONDA ENDOTRAQUEAL C/ BALAO N°2,5 - SONDA, ENDOTRAQUEAL, COM BALAO, DESCARTAVEL, ESTERIL, CALIBRE 2,5 MM, CONFECCIONADA EM PVC OU MATERIAL SIMILAR NAO NOCIVO A SAUDE, SILICONIZADO, COM FLEXIBILIDADE ADEQUADA, EXTREMIDADE ATRAUMATICA, NAO ADERENTE A SECRECAO, COM PRESERVACAO DO LUMEN PARA OXIGENACAO, RADIOPACO, TRANSPARENTE, COM CONECTOR UNIVERSAL, COM MARCACAO CM A CM EM SUA EXTENSAO, COM BALONETE PILOTO COM VALVULA DE SEGURANCA E ENCAIXE PARA SERINGAS LUER E LUER LOCK. O PRODUTO DEVERA TER O SEU CALIBRE GRAVADO NO CORPO DO TUBO.</t>
  </si>
  <si>
    <t>SONDA ENDOTRAQUEAL S/ BALAO N°2,0 - CANULA ENDOTRAQUEAL; CONFECCIONADA EM PVC, INCOLOR, TRANSPARENTE, FLEXÍVEL, ATOXICO; SEM CUFF; 2.0 MM; EXTREMIDADE ATRAUMATICA; GRADUADO EM CENTIMETROS DE 1 EM 1 CM COM INICIO EM 6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</si>
  <si>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N°2,5 - CANULA ENDOTRAQUEAL; CONFECCIONADA EM PVC, INCOLOR, TRANSPARENTE, FLEXÍVEL, ATOXICO; SEM CUFF; 2.5 MM; EXTREMIDADE ATRAUMATICA; GRADUADO EM CENTIMETROS DE 1 EM 1 CM COM INICIO EM 6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</si>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</sst>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57.5">
      <c r="A17">
        <v>13</v>
      </c>
      <c r="B17">
        <v>26</v>
      </c>
      <c r="C17">
        <v>2021</v>
      </c>
      <c r="D17">
        <v>1</v>
      </c>
      <c r="G17" s="15">
        <v>1</v>
      </c>
      <c r="H17" s="20" t="s">
        <v>22</v>
      </c>
      <c r="I17" s="23">
        <v>50</v>
      </c>
      <c r="J17" s="23" t="s">
        <v>23</v>
      </c>
      <c r="K17" s="15"/>
      <c r="L17" s="7"/>
      <c r="M17" s="2"/>
      <c r="N17" s="2"/>
      <c r="O17" s="29">
        <f>(IF(AND(J17&gt;0,J17&lt;=I17),J17,I17)*(L17-M17+N17))</f>
        <v>0</v>
      </c>
      <c r="P17" s="12"/>
      <c r="Q17" s="2"/>
      <c r="R17" s="2"/>
    </row>
    <row r="18" spans="1:18" ht="123.75">
      <c r="A18">
        <v>13</v>
      </c>
      <c r="B18">
        <v>26</v>
      </c>
      <c r="C18">
        <v>2021</v>
      </c>
      <c r="D18">
        <v>2</v>
      </c>
      <c r="G18" s="15">
        <v>2</v>
      </c>
      <c r="H18" s="20" t="s">
        <v>24</v>
      </c>
      <c r="I18" s="23">
        <v>5000</v>
      </c>
      <c r="J18" s="23" t="s">
        <v>25</v>
      </c>
      <c r="K18" s="15"/>
      <c r="L18" s="7"/>
      <c r="M18" s="2"/>
      <c r="N18" s="2"/>
      <c r="O18" s="29">
        <f>(IF(AND(J18&gt;0,J18&lt;=I18),J18,I18)*(L18-M18+N18))</f>
        <v>0</v>
      </c>
      <c r="P18" s="12"/>
      <c r="Q18" s="2"/>
      <c r="R18" s="2"/>
    </row>
    <row r="19" spans="1:18" ht="135">
      <c r="A19">
        <v>13</v>
      </c>
      <c r="B19">
        <v>26</v>
      </c>
      <c r="C19">
        <v>2021</v>
      </c>
      <c r="D19">
        <v>3</v>
      </c>
      <c r="G19" s="15">
        <v>3</v>
      </c>
      <c r="H19" s="20" t="s">
        <v>26</v>
      </c>
      <c r="I19" s="23">
        <v>200</v>
      </c>
      <c r="J19" s="23" t="s">
        <v>25</v>
      </c>
      <c r="K19" s="15"/>
      <c r="L19" s="7"/>
      <c r="M19" s="2"/>
      <c r="N19" s="2"/>
      <c r="O19" s="29">
        <f>(IF(AND(J19&gt;0,J19&lt;=I19),J19,I19)*(L19-M19+N19))</f>
        <v>0</v>
      </c>
      <c r="P19" s="12"/>
      <c r="Q19" s="2"/>
      <c r="R19" s="2"/>
    </row>
    <row r="20" spans="1:18" ht="135">
      <c r="A20">
        <v>13</v>
      </c>
      <c r="B20">
        <v>26</v>
      </c>
      <c r="C20">
        <v>2021</v>
      </c>
      <c r="D20">
        <v>4</v>
      </c>
      <c r="G20" s="15">
        <v>4</v>
      </c>
      <c r="H20" s="20" t="s">
        <v>27</v>
      </c>
      <c r="I20" s="23">
        <v>500</v>
      </c>
      <c r="J20" s="23" t="s">
        <v>25</v>
      </c>
      <c r="K20" s="15"/>
      <c r="L20" s="7"/>
      <c r="M20" s="2"/>
      <c r="N20" s="2"/>
      <c r="O20" s="29">
        <f>(IF(AND(J20&gt;0,J20&lt;=I20),J20,I20)*(L20-M20+N20))</f>
        <v>0</v>
      </c>
      <c r="P20" s="12"/>
      <c r="Q20" s="2"/>
      <c r="R20" s="2"/>
    </row>
    <row r="21" spans="1:18" ht="202.5">
      <c r="A21">
        <v>13</v>
      </c>
      <c r="B21">
        <v>26</v>
      </c>
      <c r="C21">
        <v>2021</v>
      </c>
      <c r="D21">
        <v>5</v>
      </c>
      <c r="G21" s="15">
        <v>5</v>
      </c>
      <c r="H21" s="20" t="s">
        <v>28</v>
      </c>
      <c r="I21" s="23">
        <v>10</v>
      </c>
      <c r="J21" s="23" t="s">
        <v>25</v>
      </c>
      <c r="K21" s="15"/>
      <c r="L21" s="7"/>
      <c r="M21" s="2"/>
      <c r="N21" s="2"/>
      <c r="O21" s="29">
        <f>(IF(AND(J21&gt;0,J21&lt;=I21),J21,I21)*(L21-M21+N21))</f>
        <v>0</v>
      </c>
      <c r="P21" s="12"/>
      <c r="Q21" s="2"/>
      <c r="R21" s="2"/>
    </row>
    <row r="22" spans="1:18" ht="202.5">
      <c r="A22">
        <v>13</v>
      </c>
      <c r="B22">
        <v>26</v>
      </c>
      <c r="C22">
        <v>2021</v>
      </c>
      <c r="D22">
        <v>6</v>
      </c>
      <c r="G22" s="15">
        <v>6</v>
      </c>
      <c r="H22" s="20" t="s">
        <v>29</v>
      </c>
      <c r="I22" s="23">
        <v>10</v>
      </c>
      <c r="J22" s="23" t="s">
        <v>25</v>
      </c>
      <c r="K22" s="15"/>
      <c r="L22" s="7"/>
      <c r="M22" s="2"/>
      <c r="N22" s="2"/>
      <c r="O22" s="29">
        <f>(IF(AND(J22&gt;0,J22&lt;=I22),J22,I22)*(L22-M22+N22))</f>
        <v>0</v>
      </c>
      <c r="P22" s="12"/>
      <c r="Q22" s="2"/>
      <c r="R22" s="2"/>
    </row>
    <row r="23" spans="1:18" ht="202.5">
      <c r="A23">
        <v>13</v>
      </c>
      <c r="B23">
        <v>26</v>
      </c>
      <c r="C23">
        <v>2021</v>
      </c>
      <c r="D23">
        <v>7</v>
      </c>
      <c r="G23" s="15">
        <v>7</v>
      </c>
      <c r="H23" s="20" t="s">
        <v>30</v>
      </c>
      <c r="I23" s="23">
        <v>10</v>
      </c>
      <c r="J23" s="23" t="s">
        <v>25</v>
      </c>
      <c r="K23" s="15"/>
      <c r="L23" s="7"/>
      <c r="M23" s="2"/>
      <c r="N23" s="2"/>
      <c r="O23" s="29">
        <f>(IF(AND(J23&gt;0,J23&lt;=I23),J23,I23)*(L23-M23+N23))</f>
        <v>0</v>
      </c>
      <c r="P23" s="12"/>
      <c r="Q23" s="2"/>
      <c r="R23" s="2"/>
    </row>
    <row r="24" spans="1:18" ht="157.5">
      <c r="A24">
        <v>13</v>
      </c>
      <c r="B24">
        <v>26</v>
      </c>
      <c r="C24">
        <v>2021</v>
      </c>
      <c r="D24">
        <v>8</v>
      </c>
      <c r="G24" s="15">
        <v>8</v>
      </c>
      <c r="H24" s="20" t="s">
        <v>31</v>
      </c>
      <c r="I24" s="23">
        <v>10</v>
      </c>
      <c r="J24" s="23" t="s">
        <v>25</v>
      </c>
      <c r="K24" s="15"/>
      <c r="L24" s="7"/>
      <c r="M24" s="2"/>
      <c r="N24" s="2"/>
      <c r="O24" s="29">
        <f>(IF(AND(J24&gt;0,J24&lt;=I24),J24,I24)*(L24-M24+N24))</f>
        <v>0</v>
      </c>
      <c r="P24" s="12"/>
      <c r="Q24" s="2"/>
      <c r="R24" s="2"/>
    </row>
    <row r="25" spans="1:18" ht="157.5">
      <c r="A25">
        <v>13</v>
      </c>
      <c r="B25">
        <v>26</v>
      </c>
      <c r="C25">
        <v>2021</v>
      </c>
      <c r="D25">
        <v>9</v>
      </c>
      <c r="G25" s="15">
        <v>9</v>
      </c>
      <c r="H25" s="20" t="s">
        <v>32</v>
      </c>
      <c r="I25" s="23">
        <v>10</v>
      </c>
      <c r="J25" s="23" t="s">
        <v>25</v>
      </c>
      <c r="K25" s="15"/>
      <c r="L25" s="7"/>
      <c r="M25" s="2"/>
      <c r="N25" s="2"/>
      <c r="O25" s="29">
        <f>(IF(AND(J25&gt;0,J25&lt;=I25),J25,I25)*(L25-M25+N25))</f>
        <v>0</v>
      </c>
      <c r="P25" s="12"/>
      <c r="Q25" s="2"/>
      <c r="R25" s="2"/>
    </row>
    <row r="26" spans="1:18" ht="78.75">
      <c r="A26">
        <v>13</v>
      </c>
      <c r="B26">
        <v>26</v>
      </c>
      <c r="C26">
        <v>2021</v>
      </c>
      <c r="D26">
        <v>10</v>
      </c>
      <c r="G26" s="15">
        <v>10</v>
      </c>
      <c r="H26" s="20" t="s">
        <v>33</v>
      </c>
      <c r="I26" s="23">
        <v>100</v>
      </c>
      <c r="J26" s="23" t="s">
        <v>25</v>
      </c>
      <c r="K26" s="15"/>
      <c r="L26" s="7"/>
      <c r="M26" s="2"/>
      <c r="N26" s="2"/>
      <c r="O26" s="29">
        <f>(IF(AND(J26&gt;0,J26&lt;=I26),J26,I26)*(L26-M26+N26))</f>
        <v>0</v>
      </c>
      <c r="P26" s="12"/>
      <c r="Q26" s="2"/>
      <c r="R26" s="2"/>
    </row>
    <row r="27" spans="1:18" ht="90">
      <c r="A27">
        <v>13</v>
      </c>
      <c r="B27">
        <v>26</v>
      </c>
      <c r="C27">
        <v>2021</v>
      </c>
      <c r="D27">
        <v>11</v>
      </c>
      <c r="G27" s="15">
        <v>11</v>
      </c>
      <c r="H27" s="20" t="s">
        <v>34</v>
      </c>
      <c r="I27" s="23">
        <v>50</v>
      </c>
      <c r="J27" s="23" t="s">
        <v>25</v>
      </c>
      <c r="K27" s="15"/>
      <c r="L27" s="7"/>
      <c r="M27" s="2"/>
      <c r="N27" s="2"/>
      <c r="O27" s="29">
        <f>(IF(AND(J27&gt;0,J27&lt;=I27),J27,I27)*(L27-M27+N27))</f>
        <v>0</v>
      </c>
      <c r="P27" s="12"/>
      <c r="Q27" s="2"/>
      <c r="R27" s="2"/>
    </row>
    <row r="28" spans="1:18" ht="78.75">
      <c r="A28">
        <v>13</v>
      </c>
      <c r="B28">
        <v>26</v>
      </c>
      <c r="C28">
        <v>2021</v>
      </c>
      <c r="D28">
        <v>12</v>
      </c>
      <c r="G28" s="15">
        <v>12</v>
      </c>
      <c r="H28" s="20" t="s">
        <v>35</v>
      </c>
      <c r="I28" s="23">
        <v>100</v>
      </c>
      <c r="J28" s="23" t="s">
        <v>25</v>
      </c>
      <c r="K28" s="15"/>
      <c r="L28" s="7"/>
      <c r="M28" s="2"/>
      <c r="N28" s="2"/>
      <c r="O28" s="29">
        <f>(IF(AND(J28&gt;0,J28&lt;=I28),J28,I28)*(L28-M28+N28))</f>
        <v>0</v>
      </c>
      <c r="P28" s="12"/>
      <c r="Q28" s="2"/>
      <c r="R28" s="2"/>
    </row>
    <row r="29" spans="1:18" ht="180">
      <c r="A29">
        <v>13</v>
      </c>
      <c r="B29">
        <v>26</v>
      </c>
      <c r="C29">
        <v>2021</v>
      </c>
      <c r="D29">
        <v>13</v>
      </c>
      <c r="G29" s="15">
        <v>13</v>
      </c>
      <c r="H29" s="20" t="s">
        <v>36</v>
      </c>
      <c r="I29" s="23">
        <v>100</v>
      </c>
      <c r="J29" s="23" t="s">
        <v>25</v>
      </c>
      <c r="K29" s="15"/>
      <c r="L29" s="7"/>
      <c r="M29" s="2"/>
      <c r="N29" s="2"/>
      <c r="O29" s="29">
        <f>(IF(AND(J29&gt;0,J29&lt;=I29),J29,I29)*(L29-M29+N29))</f>
        <v>0</v>
      </c>
      <c r="P29" s="12"/>
      <c r="Q29" s="2"/>
      <c r="R29" s="2"/>
    </row>
    <row r="30" spans="1:18" ht="180">
      <c r="A30">
        <v>13</v>
      </c>
      <c r="B30">
        <v>26</v>
      </c>
      <c r="C30">
        <v>2021</v>
      </c>
      <c r="D30">
        <v>14</v>
      </c>
      <c r="G30" s="15">
        <v>14</v>
      </c>
      <c r="H30" s="20" t="s">
        <v>37</v>
      </c>
      <c r="I30" s="23">
        <v>100</v>
      </c>
      <c r="J30" s="23" t="s">
        <v>25</v>
      </c>
      <c r="K30" s="15"/>
      <c r="L30" s="7"/>
      <c r="M30" s="2"/>
      <c r="N30" s="2"/>
      <c r="O30" s="29">
        <f>(IF(AND(J30&gt;0,J30&lt;=I30),J30,I30)*(L30-M30+N30))</f>
        <v>0</v>
      </c>
      <c r="P30" s="12"/>
      <c r="Q30" s="2"/>
      <c r="R30" s="2"/>
    </row>
    <row r="31" spans="1:18" ht="135">
      <c r="A31">
        <v>13</v>
      </c>
      <c r="B31">
        <v>26</v>
      </c>
      <c r="C31">
        <v>2021</v>
      </c>
      <c r="D31">
        <v>15</v>
      </c>
      <c r="G31" s="15">
        <v>15</v>
      </c>
      <c r="H31" s="20" t="s">
        <v>38</v>
      </c>
      <c r="I31" s="23">
        <v>20</v>
      </c>
      <c r="J31" s="23" t="s">
        <v>25</v>
      </c>
      <c r="K31" s="15"/>
      <c r="L31" s="7"/>
      <c r="M31" s="2"/>
      <c r="N31" s="2"/>
      <c r="O31" s="29">
        <f>(IF(AND(J31&gt;0,J31&lt;=I31),J31,I31)*(L31-M31+N31))</f>
        <v>0</v>
      </c>
      <c r="P31" s="12"/>
      <c r="Q31" s="2"/>
      <c r="R31" s="2"/>
    </row>
    <row r="32" spans="1:18" ht="78.75">
      <c r="A32">
        <v>13</v>
      </c>
      <c r="B32">
        <v>26</v>
      </c>
      <c r="C32">
        <v>2021</v>
      </c>
      <c r="D32">
        <v>16</v>
      </c>
      <c r="G32" s="15">
        <v>16</v>
      </c>
      <c r="H32" s="20" t="s">
        <v>39</v>
      </c>
      <c r="I32" s="23">
        <v>100</v>
      </c>
      <c r="J32" s="23" t="s">
        <v>25</v>
      </c>
      <c r="K32" s="15"/>
      <c r="L32" s="7"/>
      <c r="M32" s="2"/>
      <c r="N32" s="2"/>
      <c r="O32" s="29">
        <f>(IF(AND(J32&gt;0,J32&lt;=I32),J32,I32)*(L32-M32+N32))</f>
        <v>0</v>
      </c>
      <c r="P32" s="12"/>
      <c r="Q32" s="2"/>
      <c r="R32" s="2"/>
    </row>
    <row r="33" spans="1:18" ht="67.5">
      <c r="A33">
        <v>13</v>
      </c>
      <c r="B33">
        <v>26</v>
      </c>
      <c r="C33">
        <v>2021</v>
      </c>
      <c r="D33">
        <v>17</v>
      </c>
      <c r="G33" s="15">
        <v>17</v>
      </c>
      <c r="H33" s="20" t="s">
        <v>40</v>
      </c>
      <c r="I33" s="23">
        <v>100</v>
      </c>
      <c r="J33" s="23" t="s">
        <v>25</v>
      </c>
      <c r="K33" s="15"/>
      <c r="L33" s="7"/>
      <c r="M33" s="2"/>
      <c r="N33" s="2"/>
      <c r="O33" s="29">
        <f>(IF(AND(J33&gt;0,J33&lt;=I33),J33,I33)*(L33-M33+N33))</f>
        <v>0</v>
      </c>
      <c r="P33" s="12"/>
      <c r="Q33" s="2"/>
      <c r="R33" s="2"/>
    </row>
    <row r="34" spans="1:18" ht="56.25">
      <c r="A34">
        <v>13</v>
      </c>
      <c r="B34">
        <v>26</v>
      </c>
      <c r="C34">
        <v>2021</v>
      </c>
      <c r="D34">
        <v>18</v>
      </c>
      <c r="G34" s="15">
        <v>18</v>
      </c>
      <c r="H34" s="20" t="s">
        <v>41</v>
      </c>
      <c r="I34" s="23">
        <v>50</v>
      </c>
      <c r="J34" s="23" t="s">
        <v>25</v>
      </c>
      <c r="K34" s="15"/>
      <c r="L34" s="7"/>
      <c r="M34" s="2"/>
      <c r="N34" s="2"/>
      <c r="O34" s="29">
        <f>(IF(AND(J34&gt;0,J34&lt;=I34),J34,I34)*(L34-M34+N34))</f>
        <v>0</v>
      </c>
      <c r="P34" s="12"/>
      <c r="Q34" s="2"/>
      <c r="R34" s="2"/>
    </row>
    <row r="35" spans="1:18" ht="146.25">
      <c r="A35">
        <v>13</v>
      </c>
      <c r="B35">
        <v>26</v>
      </c>
      <c r="C35">
        <v>2021</v>
      </c>
      <c r="D35">
        <v>19</v>
      </c>
      <c r="G35" s="15">
        <v>19</v>
      </c>
      <c r="H35" s="20" t="s">
        <v>42</v>
      </c>
      <c r="I35" s="23">
        <v>100</v>
      </c>
      <c r="J35" s="23" t="s">
        <v>25</v>
      </c>
      <c r="K35" s="15"/>
      <c r="L35" s="7"/>
      <c r="M35" s="2"/>
      <c r="N35" s="2"/>
      <c r="O35" s="29">
        <f>(IF(AND(J35&gt;0,J35&lt;=I35),J35,I35)*(L35-M35+N35))</f>
        <v>0</v>
      </c>
      <c r="P35" s="12"/>
      <c r="Q35" s="2"/>
      <c r="R35" s="2"/>
    </row>
    <row r="36" spans="1:18" ht="78.75">
      <c r="A36">
        <v>13</v>
      </c>
      <c r="B36">
        <v>26</v>
      </c>
      <c r="C36">
        <v>2021</v>
      </c>
      <c r="D36">
        <v>20</v>
      </c>
      <c r="G36" s="15">
        <v>20</v>
      </c>
      <c r="H36" s="20" t="s">
        <v>43</v>
      </c>
      <c r="I36" s="23">
        <v>150</v>
      </c>
      <c r="J36" s="23" t="s">
        <v>25</v>
      </c>
      <c r="K36" s="15"/>
      <c r="L36" s="7"/>
      <c r="M36" s="2"/>
      <c r="N36" s="2"/>
      <c r="O36" s="29">
        <f>(IF(AND(J36&gt;0,J36&lt;=I36),J36,I36)*(L36-M36+N36))</f>
        <v>0</v>
      </c>
      <c r="P36" s="12"/>
      <c r="Q36" s="2"/>
      <c r="R36" s="2"/>
    </row>
    <row r="37" spans="1:18" ht="22.5">
      <c r="A37">
        <v>13</v>
      </c>
      <c r="B37">
        <v>26</v>
      </c>
      <c r="C37">
        <v>2021</v>
      </c>
      <c r="D37">
        <v>21</v>
      </c>
      <c r="G37" s="15">
        <v>21</v>
      </c>
      <c r="H37" s="20" t="s">
        <v>44</v>
      </c>
      <c r="I37" s="23">
        <v>100</v>
      </c>
      <c r="J37" s="23" t="s">
        <v>25</v>
      </c>
      <c r="K37" s="15"/>
      <c r="L37" s="7"/>
      <c r="M37" s="2"/>
      <c r="N37" s="2"/>
      <c r="O37" s="29">
        <f>(IF(AND(J37&gt;0,J37&lt;=I37),J37,I37)*(L37-M37+N37))</f>
        <v>0</v>
      </c>
      <c r="P37" s="12"/>
      <c r="Q37" s="2"/>
      <c r="R37" s="2"/>
    </row>
    <row r="38" spans="1:18" ht="157.5">
      <c r="A38">
        <v>13</v>
      </c>
      <c r="B38">
        <v>26</v>
      </c>
      <c r="C38">
        <v>2021</v>
      </c>
      <c r="D38">
        <v>22</v>
      </c>
      <c r="G38" s="15">
        <v>22</v>
      </c>
      <c r="H38" s="20" t="s">
        <v>45</v>
      </c>
      <c r="I38" s="23">
        <v>100</v>
      </c>
      <c r="J38" s="23" t="s">
        <v>25</v>
      </c>
      <c r="K38" s="15"/>
      <c r="L38" s="7"/>
      <c r="M38" s="2"/>
      <c r="N38" s="2"/>
      <c r="O38" s="29">
        <f>(IF(AND(J38&gt;0,J38&lt;=I38),J38,I38)*(L38-M38+N38))</f>
        <v>0</v>
      </c>
      <c r="P38" s="12"/>
      <c r="Q38" s="2"/>
      <c r="R38" s="2"/>
    </row>
    <row r="39" spans="1:18" ht="146.25">
      <c r="A39">
        <v>13</v>
      </c>
      <c r="B39">
        <v>26</v>
      </c>
      <c r="C39">
        <v>2021</v>
      </c>
      <c r="D39">
        <v>23</v>
      </c>
      <c r="G39" s="15">
        <v>23</v>
      </c>
      <c r="H39" s="20" t="s">
        <v>46</v>
      </c>
      <c r="I39" s="23">
        <v>100</v>
      </c>
      <c r="J39" s="23" t="s">
        <v>25</v>
      </c>
      <c r="K39" s="15"/>
      <c r="L39" s="7"/>
      <c r="M39" s="2"/>
      <c r="N39" s="2"/>
      <c r="O39" s="29">
        <f>(IF(AND(J39&gt;0,J39&lt;=I39),J39,I39)*(L39-M39+N39))</f>
        <v>0</v>
      </c>
      <c r="P39" s="12"/>
      <c r="Q39" s="2"/>
      <c r="R39" s="2"/>
    </row>
    <row r="40" spans="1:18" ht="101.25">
      <c r="A40">
        <v>13</v>
      </c>
      <c r="B40">
        <v>26</v>
      </c>
      <c r="C40">
        <v>2021</v>
      </c>
      <c r="D40">
        <v>24</v>
      </c>
      <c r="G40" s="15">
        <v>24</v>
      </c>
      <c r="H40" s="20" t="s">
        <v>47</v>
      </c>
      <c r="I40" s="23">
        <v>15</v>
      </c>
      <c r="J40" s="23" t="s">
        <v>25</v>
      </c>
      <c r="K40" s="15"/>
      <c r="L40" s="7"/>
      <c r="M40" s="2"/>
      <c r="N40" s="2"/>
      <c r="O40" s="29">
        <f>(IF(AND(J40&gt;0,J40&lt;=I40),J40,I40)*(L40-M40+N40))</f>
        <v>0</v>
      </c>
      <c r="P40" s="12"/>
      <c r="Q40" s="2"/>
      <c r="R40" s="2"/>
    </row>
    <row r="41" spans="1:18" ht="33.75">
      <c r="A41">
        <v>13</v>
      </c>
      <c r="B41">
        <v>26</v>
      </c>
      <c r="C41">
        <v>2021</v>
      </c>
      <c r="D41">
        <v>25</v>
      </c>
      <c r="G41" s="15">
        <v>25</v>
      </c>
      <c r="H41" s="20" t="s">
        <v>48</v>
      </c>
      <c r="I41" s="23">
        <v>30</v>
      </c>
      <c r="J41" s="23" t="s">
        <v>25</v>
      </c>
      <c r="K41" s="15"/>
      <c r="L41" s="7"/>
      <c r="M41" s="2"/>
      <c r="N41" s="2"/>
      <c r="O41" s="29">
        <f>(IF(AND(J41&gt;0,J41&lt;=I41),J41,I41)*(L41-M41+N41))</f>
        <v>0</v>
      </c>
      <c r="P41" s="12"/>
      <c r="Q41" s="2"/>
      <c r="R41" s="2"/>
    </row>
    <row r="42" spans="1:18" ht="90">
      <c r="A42">
        <v>13</v>
      </c>
      <c r="B42">
        <v>26</v>
      </c>
      <c r="C42">
        <v>2021</v>
      </c>
      <c r="D42">
        <v>26</v>
      </c>
      <c r="G42" s="15">
        <v>26</v>
      </c>
      <c r="H42" s="20" t="s">
        <v>49</v>
      </c>
      <c r="I42" s="23">
        <v>500</v>
      </c>
      <c r="J42" s="23" t="s">
        <v>25</v>
      </c>
      <c r="K42" s="15"/>
      <c r="L42" s="7"/>
      <c r="M42" s="2"/>
      <c r="N42" s="2"/>
      <c r="O42" s="29">
        <f>(IF(AND(J42&gt;0,J42&lt;=I42),J42,I42)*(L42-M42+N42))</f>
        <v>0</v>
      </c>
      <c r="P42" s="12"/>
      <c r="Q42" s="2"/>
      <c r="R42" s="2"/>
    </row>
    <row r="43" spans="1:18" ht="157.5">
      <c r="A43">
        <v>13</v>
      </c>
      <c r="B43">
        <v>26</v>
      </c>
      <c r="C43">
        <v>2021</v>
      </c>
      <c r="D43">
        <v>27</v>
      </c>
      <c r="G43" s="15">
        <v>27</v>
      </c>
      <c r="H43" s="20" t="s">
        <v>50</v>
      </c>
      <c r="I43" s="23">
        <v>200</v>
      </c>
      <c r="J43" s="23" t="s">
        <v>25</v>
      </c>
      <c r="K43" s="15"/>
      <c r="L43" s="7"/>
      <c r="M43" s="2"/>
      <c r="N43" s="2"/>
      <c r="O43" s="29">
        <f>(IF(AND(J43&gt;0,J43&lt;=I43),J43,I43)*(L43-M43+N43))</f>
        <v>0</v>
      </c>
      <c r="P43" s="12"/>
      <c r="Q43" s="2"/>
      <c r="R43" s="2"/>
    </row>
    <row r="44" spans="1:18" ht="135">
      <c r="A44">
        <v>13</v>
      </c>
      <c r="B44">
        <v>26</v>
      </c>
      <c r="C44">
        <v>2021</v>
      </c>
      <c r="D44">
        <v>28</v>
      </c>
      <c r="G44" s="15">
        <v>28</v>
      </c>
      <c r="H44" s="20" t="s">
        <v>51</v>
      </c>
      <c r="I44" s="23">
        <v>200</v>
      </c>
      <c r="J44" s="23" t="s">
        <v>25</v>
      </c>
      <c r="K44" s="15"/>
      <c r="L44" s="7"/>
      <c r="M44" s="2"/>
      <c r="N44" s="2"/>
      <c r="O44" s="29">
        <f>(IF(AND(J44&gt;0,J44&lt;=I44),J44,I44)*(L44-M44+N44))</f>
        <v>0</v>
      </c>
      <c r="P44" s="12"/>
      <c r="Q44" s="2"/>
      <c r="R44" s="2"/>
    </row>
    <row r="45" spans="1:18" ht="168.75">
      <c r="A45">
        <v>13</v>
      </c>
      <c r="B45">
        <v>26</v>
      </c>
      <c r="C45">
        <v>2021</v>
      </c>
      <c r="D45">
        <v>29</v>
      </c>
      <c r="G45" s="15">
        <v>29</v>
      </c>
      <c r="H45" s="20" t="s">
        <v>52</v>
      </c>
      <c r="I45" s="23">
        <v>150000</v>
      </c>
      <c r="J45" s="23" t="s">
        <v>25</v>
      </c>
      <c r="K45" s="15"/>
      <c r="L45" s="7"/>
      <c r="M45" s="2"/>
      <c r="N45" s="2"/>
      <c r="O45" s="29">
        <f>(IF(AND(J45&gt;0,J45&lt;=I45),J45,I45)*(L45-M45+N45))</f>
        <v>0</v>
      </c>
      <c r="P45" s="12"/>
      <c r="Q45" s="2"/>
      <c r="R45" s="2"/>
    </row>
    <row r="46" spans="1:18" ht="157.5">
      <c r="A46">
        <v>13</v>
      </c>
      <c r="B46">
        <v>26</v>
      </c>
      <c r="C46">
        <v>2021</v>
      </c>
      <c r="D46">
        <v>30</v>
      </c>
      <c r="G46" s="15">
        <v>30</v>
      </c>
      <c r="H46" s="20" t="s">
        <v>53</v>
      </c>
      <c r="I46" s="23">
        <v>15000</v>
      </c>
      <c r="J46" s="23" t="s">
        <v>25</v>
      </c>
      <c r="K46" s="15"/>
      <c r="L46" s="7"/>
      <c r="M46" s="2"/>
      <c r="N46" s="2"/>
      <c r="O46" s="29">
        <f>(IF(AND(J46&gt;0,J46&lt;=I46),J46,I46)*(L46-M46+N46))</f>
        <v>0</v>
      </c>
      <c r="P46" s="12"/>
      <c r="Q46" s="2"/>
      <c r="R46" s="2"/>
    </row>
    <row r="47" spans="1:18" ht="78.75">
      <c r="A47">
        <v>13</v>
      </c>
      <c r="B47">
        <v>26</v>
      </c>
      <c r="C47">
        <v>2021</v>
      </c>
      <c r="D47">
        <v>31</v>
      </c>
      <c r="G47" s="15">
        <v>31</v>
      </c>
      <c r="H47" s="20" t="s">
        <v>54</v>
      </c>
      <c r="I47" s="23">
        <v>30</v>
      </c>
      <c r="J47" s="23" t="s">
        <v>25</v>
      </c>
      <c r="K47" s="15"/>
      <c r="L47" s="7"/>
      <c r="M47" s="2"/>
      <c r="N47" s="2"/>
      <c r="O47" s="29">
        <f>(IF(AND(J47&gt;0,J47&lt;=I47),J47,I47)*(L47-M47+N47))</f>
        <v>0</v>
      </c>
      <c r="P47" s="12"/>
      <c r="Q47" s="2"/>
      <c r="R47" s="2"/>
    </row>
    <row r="48" spans="1:18" ht="78.75">
      <c r="A48">
        <v>13</v>
      </c>
      <c r="B48">
        <v>26</v>
      </c>
      <c r="C48">
        <v>2021</v>
      </c>
      <c r="D48">
        <v>32</v>
      </c>
      <c r="G48" s="15">
        <v>32</v>
      </c>
      <c r="H48" s="20" t="s">
        <v>55</v>
      </c>
      <c r="I48" s="23">
        <v>20</v>
      </c>
      <c r="J48" s="23" t="s">
        <v>25</v>
      </c>
      <c r="K48" s="15"/>
      <c r="L48" s="7"/>
      <c r="M48" s="2"/>
      <c r="N48" s="2"/>
      <c r="O48" s="29">
        <f>(IF(AND(J48&gt;0,J48&lt;=I48),J48,I48)*(L48-M48+N48))</f>
        <v>0</v>
      </c>
      <c r="P48" s="12"/>
      <c r="Q48" s="2"/>
      <c r="R48" s="2"/>
    </row>
    <row r="49" spans="1:18" ht="191.25">
      <c r="A49">
        <v>13</v>
      </c>
      <c r="B49">
        <v>26</v>
      </c>
      <c r="C49">
        <v>2021</v>
      </c>
      <c r="D49">
        <v>33</v>
      </c>
      <c r="G49" s="15">
        <v>33</v>
      </c>
      <c r="H49" s="20" t="s">
        <v>56</v>
      </c>
      <c r="I49" s="23">
        <v>2000</v>
      </c>
      <c r="J49" s="23" t="s">
        <v>25</v>
      </c>
      <c r="K49" s="15"/>
      <c r="L49" s="7"/>
      <c r="M49" s="2"/>
      <c r="N49" s="2"/>
      <c r="O49" s="29">
        <f>(IF(AND(J49&gt;0,J49&lt;=I49),J49,I49)*(L49-M49+N49))</f>
        <v>0</v>
      </c>
      <c r="P49" s="12"/>
      <c r="Q49" s="2"/>
      <c r="R49" s="2"/>
    </row>
    <row r="50" spans="1:18" ht="213.75">
      <c r="A50">
        <v>13</v>
      </c>
      <c r="B50">
        <v>26</v>
      </c>
      <c r="C50">
        <v>2021</v>
      </c>
      <c r="D50">
        <v>34</v>
      </c>
      <c r="G50" s="15">
        <v>34</v>
      </c>
      <c r="H50" s="20" t="s">
        <v>57</v>
      </c>
      <c r="I50" s="23">
        <v>50</v>
      </c>
      <c r="J50" s="23" t="s">
        <v>25</v>
      </c>
      <c r="K50" s="15"/>
      <c r="L50" s="7"/>
      <c r="M50" s="2"/>
      <c r="N50" s="2"/>
      <c r="O50" s="29">
        <f>(IF(AND(J50&gt;0,J50&lt;=I50),J50,I50)*(L50-M50+N50))</f>
        <v>0</v>
      </c>
      <c r="P50" s="12"/>
      <c r="Q50" s="2"/>
      <c r="R50" s="2"/>
    </row>
    <row r="51" spans="1:18" ht="191.25">
      <c r="A51">
        <v>13</v>
      </c>
      <c r="B51">
        <v>26</v>
      </c>
      <c r="C51">
        <v>2021</v>
      </c>
      <c r="D51">
        <v>35</v>
      </c>
      <c r="G51" s="15">
        <v>35</v>
      </c>
      <c r="H51" s="20" t="s">
        <v>58</v>
      </c>
      <c r="I51" s="23">
        <v>5</v>
      </c>
      <c r="J51" s="23" t="s">
        <v>25</v>
      </c>
      <c r="K51" s="15"/>
      <c r="L51" s="7"/>
      <c r="M51" s="2"/>
      <c r="N51" s="2"/>
      <c r="O51" s="29">
        <f>(IF(AND(J51&gt;0,J51&lt;=I51),J51,I51)*(L51-M51+N51))</f>
        <v>0</v>
      </c>
      <c r="P51" s="12"/>
      <c r="Q51" s="2"/>
      <c r="R51" s="2"/>
    </row>
    <row r="52" spans="1:18" ht="112.5">
      <c r="A52">
        <v>13</v>
      </c>
      <c r="B52">
        <v>26</v>
      </c>
      <c r="C52">
        <v>2021</v>
      </c>
      <c r="D52">
        <v>36</v>
      </c>
      <c r="G52" s="15">
        <v>36</v>
      </c>
      <c r="H52" s="20" t="s">
        <v>59</v>
      </c>
      <c r="I52" s="23">
        <v>15</v>
      </c>
      <c r="J52" s="23" t="s">
        <v>25</v>
      </c>
      <c r="K52" s="15"/>
      <c r="L52" s="7"/>
      <c r="M52" s="2"/>
      <c r="N52" s="2"/>
      <c r="O52" s="29">
        <f>(IF(AND(J52&gt;0,J52&lt;=I52),J52,I52)*(L52-M52+N52))</f>
        <v>0</v>
      </c>
      <c r="P52" s="12"/>
      <c r="Q52" s="2"/>
      <c r="R52" s="2"/>
    </row>
    <row r="53" spans="1:18" ht="112.5">
      <c r="A53">
        <v>13</v>
      </c>
      <c r="B53">
        <v>26</v>
      </c>
      <c r="C53">
        <v>2021</v>
      </c>
      <c r="D53">
        <v>37</v>
      </c>
      <c r="G53" s="15">
        <v>37</v>
      </c>
      <c r="H53" s="20" t="s">
        <v>60</v>
      </c>
      <c r="I53" s="23">
        <v>15</v>
      </c>
      <c r="J53" s="23" t="s">
        <v>25</v>
      </c>
      <c r="K53" s="15"/>
      <c r="L53" s="7"/>
      <c r="M53" s="2"/>
      <c r="N53" s="2"/>
      <c r="O53" s="29">
        <f>(IF(AND(J53&gt;0,J53&lt;=I53),J53,I53)*(L53-M53+N53))</f>
        <v>0</v>
      </c>
      <c r="P53" s="12"/>
      <c r="Q53" s="2"/>
      <c r="R53" s="2"/>
    </row>
    <row r="54" spans="1:18" ht="112.5">
      <c r="A54">
        <v>13</v>
      </c>
      <c r="B54">
        <v>26</v>
      </c>
      <c r="C54">
        <v>2021</v>
      </c>
      <c r="D54">
        <v>38</v>
      </c>
      <c r="G54" s="15">
        <v>38</v>
      </c>
      <c r="H54" s="20" t="s">
        <v>61</v>
      </c>
      <c r="I54" s="23">
        <v>15</v>
      </c>
      <c r="J54" s="23" t="s">
        <v>25</v>
      </c>
      <c r="K54" s="15"/>
      <c r="L54" s="7"/>
      <c r="M54" s="2"/>
      <c r="N54" s="2"/>
      <c r="O54" s="29">
        <f>(IF(AND(J54&gt;0,J54&lt;=I54),J54,I54)*(L54-M54+N54))</f>
        <v>0</v>
      </c>
      <c r="P54" s="12"/>
      <c r="Q54" s="2"/>
      <c r="R54" s="2"/>
    </row>
    <row r="55" spans="1:18" ht="112.5">
      <c r="A55">
        <v>13</v>
      </c>
      <c r="B55">
        <v>26</v>
      </c>
      <c r="C55">
        <v>2021</v>
      </c>
      <c r="D55">
        <v>39</v>
      </c>
      <c r="G55" s="15">
        <v>39</v>
      </c>
      <c r="H55" s="20" t="s">
        <v>62</v>
      </c>
      <c r="I55" s="23">
        <v>15</v>
      </c>
      <c r="J55" s="23" t="s">
        <v>25</v>
      </c>
      <c r="K55" s="15"/>
      <c r="L55" s="7"/>
      <c r="M55" s="2"/>
      <c r="N55" s="2"/>
      <c r="O55" s="29">
        <f>(IF(AND(J55&gt;0,J55&lt;=I55),J55,I55)*(L55-M55+N55))</f>
        <v>0</v>
      </c>
      <c r="P55" s="12"/>
      <c r="Q55" s="2"/>
      <c r="R55" s="2"/>
    </row>
    <row r="56" spans="1:18" ht="90">
      <c r="A56">
        <v>13</v>
      </c>
      <c r="B56">
        <v>26</v>
      </c>
      <c r="C56">
        <v>2021</v>
      </c>
      <c r="D56">
        <v>40</v>
      </c>
      <c r="G56" s="15">
        <v>40</v>
      </c>
      <c r="H56" s="20" t="s">
        <v>63</v>
      </c>
      <c r="I56" s="23">
        <v>15</v>
      </c>
      <c r="J56" s="23" t="s">
        <v>25</v>
      </c>
      <c r="K56" s="15"/>
      <c r="L56" s="7"/>
      <c r="M56" s="2"/>
      <c r="N56" s="2"/>
      <c r="O56" s="29">
        <f>(IF(AND(J56&gt;0,J56&lt;=I56),J56,I56)*(L56-M56+N56))</f>
        <v>0</v>
      </c>
      <c r="P56" s="12"/>
      <c r="Q56" s="2"/>
      <c r="R56" s="2"/>
    </row>
    <row r="57" spans="1:18" ht="90">
      <c r="A57">
        <v>13</v>
      </c>
      <c r="B57">
        <v>26</v>
      </c>
      <c r="C57">
        <v>2021</v>
      </c>
      <c r="D57">
        <v>41</v>
      </c>
      <c r="G57" s="15">
        <v>41</v>
      </c>
      <c r="H57" s="20" t="s">
        <v>64</v>
      </c>
      <c r="I57" s="23">
        <v>15</v>
      </c>
      <c r="J57" s="23" t="s">
        <v>25</v>
      </c>
      <c r="K57" s="15"/>
      <c r="L57" s="7"/>
      <c r="M57" s="2"/>
      <c r="N57" s="2"/>
      <c r="O57" s="29">
        <f>(IF(AND(J57&gt;0,J57&lt;=I57),J57,I57)*(L57-M57+N57))</f>
        <v>0</v>
      </c>
      <c r="P57" s="12"/>
      <c r="Q57" s="2"/>
      <c r="R57" s="2"/>
    </row>
    <row r="58" spans="1:18" ht="90">
      <c r="A58">
        <v>13</v>
      </c>
      <c r="B58">
        <v>26</v>
      </c>
      <c r="C58">
        <v>2021</v>
      </c>
      <c r="D58">
        <v>42</v>
      </c>
      <c r="G58" s="15">
        <v>42</v>
      </c>
      <c r="H58" s="20" t="s">
        <v>65</v>
      </c>
      <c r="I58" s="23">
        <v>15</v>
      </c>
      <c r="J58" s="23" t="s">
        <v>25</v>
      </c>
      <c r="K58" s="15"/>
      <c r="L58" s="7"/>
      <c r="M58" s="2"/>
      <c r="N58" s="2"/>
      <c r="O58" s="29">
        <f>(IF(AND(J58&gt;0,J58&lt;=I58),J58,I58)*(L58-M58+N58))</f>
        <v>0</v>
      </c>
      <c r="P58" s="12"/>
      <c r="Q58" s="2"/>
      <c r="R58" s="2"/>
    </row>
    <row r="59" spans="1:18" ht="135">
      <c r="A59">
        <v>13</v>
      </c>
      <c r="B59">
        <v>26</v>
      </c>
      <c r="C59">
        <v>2021</v>
      </c>
      <c r="D59">
        <v>43</v>
      </c>
      <c r="G59" s="15">
        <v>43</v>
      </c>
      <c r="H59" s="20" t="s">
        <v>66</v>
      </c>
      <c r="I59" s="23">
        <v>15000</v>
      </c>
      <c r="J59" s="23" t="s">
        <v>25</v>
      </c>
      <c r="K59" s="15"/>
      <c r="L59" s="7"/>
      <c r="M59" s="2"/>
      <c r="N59" s="2"/>
      <c r="O59" s="29">
        <f>(IF(AND(J59&gt;0,J59&lt;=I59),J59,I59)*(L59-M59+N59))</f>
        <v>0</v>
      </c>
      <c r="P59" s="12"/>
      <c r="Q59" s="2"/>
      <c r="R59" s="2"/>
    </row>
    <row r="60" spans="1:18" ht="168.75">
      <c r="A60">
        <v>13</v>
      </c>
      <c r="B60">
        <v>26</v>
      </c>
      <c r="C60">
        <v>2021</v>
      </c>
      <c r="D60">
        <v>44</v>
      </c>
      <c r="G60" s="15">
        <v>44</v>
      </c>
      <c r="H60" s="20" t="s">
        <v>67</v>
      </c>
      <c r="I60" s="23">
        <v>20</v>
      </c>
      <c r="J60" s="23" t="s">
        <v>25</v>
      </c>
      <c r="K60" s="15"/>
      <c r="L60" s="7"/>
      <c r="M60" s="2"/>
      <c r="N60" s="2"/>
      <c r="O60" s="29">
        <f>(IF(AND(J60&gt;0,J60&lt;=I60),J60,I60)*(L60-M60+N60))</f>
        <v>0</v>
      </c>
      <c r="P60" s="12"/>
      <c r="Q60" s="2"/>
      <c r="R60" s="2"/>
    </row>
    <row r="61" spans="1:18" ht="225">
      <c r="A61">
        <v>13</v>
      </c>
      <c r="B61">
        <v>26</v>
      </c>
      <c r="C61">
        <v>2021</v>
      </c>
      <c r="D61">
        <v>45</v>
      </c>
      <c r="G61" s="15">
        <v>45</v>
      </c>
      <c r="H61" s="20" t="s">
        <v>68</v>
      </c>
      <c r="I61" s="23">
        <v>20</v>
      </c>
      <c r="J61" s="23" t="s">
        <v>25</v>
      </c>
      <c r="K61" s="15"/>
      <c r="L61" s="7"/>
      <c r="M61" s="2"/>
      <c r="N61" s="2"/>
      <c r="O61" s="29">
        <f>(IF(AND(J61&gt;0,J61&lt;=I61),J61,I61)*(L61-M61+N61))</f>
        <v>0</v>
      </c>
      <c r="P61" s="12"/>
      <c r="Q61" s="2"/>
      <c r="R61" s="2"/>
    </row>
    <row r="62" spans="1:18" ht="213.75">
      <c r="A62">
        <v>13</v>
      </c>
      <c r="B62">
        <v>26</v>
      </c>
      <c r="C62">
        <v>2021</v>
      </c>
      <c r="D62">
        <v>46</v>
      </c>
      <c r="G62" s="15">
        <v>46</v>
      </c>
      <c r="H62" s="20" t="s">
        <v>69</v>
      </c>
      <c r="I62" s="23">
        <v>20</v>
      </c>
      <c r="J62" s="23" t="s">
        <v>25</v>
      </c>
      <c r="K62" s="15"/>
      <c r="L62" s="7"/>
      <c r="M62" s="2"/>
      <c r="N62" s="2"/>
      <c r="O62" s="29">
        <f>(IF(AND(J62&gt;0,J62&lt;=I62),J62,I62)*(L62-M62+N62))</f>
        <v>0</v>
      </c>
      <c r="P62" s="12"/>
      <c r="Q62" s="2"/>
      <c r="R62" s="2"/>
    </row>
    <row r="63" spans="1:18" ht="56.25">
      <c r="A63">
        <v>13</v>
      </c>
      <c r="B63">
        <v>26</v>
      </c>
      <c r="C63">
        <v>2021</v>
      </c>
      <c r="D63">
        <v>47</v>
      </c>
      <c r="G63" s="15">
        <v>47</v>
      </c>
      <c r="H63" s="20" t="s">
        <v>70</v>
      </c>
      <c r="I63" s="23">
        <v>20</v>
      </c>
      <c r="J63" s="23" t="s">
        <v>25</v>
      </c>
      <c r="K63" s="15"/>
      <c r="L63" s="7"/>
      <c r="M63" s="2"/>
      <c r="N63" s="2"/>
      <c r="O63" s="29">
        <f>(IF(AND(J63&gt;0,J63&lt;=I63),J63,I63)*(L63-M63+N63))</f>
        <v>0</v>
      </c>
      <c r="P63" s="12"/>
      <c r="Q63" s="2"/>
      <c r="R63" s="2"/>
    </row>
    <row r="64" spans="1:18" ht="56.25">
      <c r="A64">
        <v>13</v>
      </c>
      <c r="B64">
        <v>26</v>
      </c>
      <c r="C64">
        <v>2021</v>
      </c>
      <c r="D64">
        <v>48</v>
      </c>
      <c r="G64" s="15">
        <v>48</v>
      </c>
      <c r="H64" s="20" t="s">
        <v>71</v>
      </c>
      <c r="I64" s="23">
        <v>20</v>
      </c>
      <c r="J64" s="23" t="s">
        <v>25</v>
      </c>
      <c r="K64" s="15"/>
      <c r="L64" s="7"/>
      <c r="M64" s="2"/>
      <c r="N64" s="2"/>
      <c r="O64" s="29">
        <f>(IF(AND(J64&gt;0,J64&lt;=I64),J64,I64)*(L64-M64+N64))</f>
        <v>0</v>
      </c>
      <c r="P64" s="12"/>
      <c r="Q64" s="2"/>
      <c r="R64" s="2"/>
    </row>
    <row r="65" spans="1:18" ht="56.25">
      <c r="A65">
        <v>13</v>
      </c>
      <c r="B65">
        <v>26</v>
      </c>
      <c r="C65">
        <v>2021</v>
      </c>
      <c r="D65">
        <v>49</v>
      </c>
      <c r="G65" s="15">
        <v>49</v>
      </c>
      <c r="H65" s="20" t="s">
        <v>72</v>
      </c>
      <c r="I65" s="23">
        <v>20</v>
      </c>
      <c r="J65" s="23" t="s">
        <v>25</v>
      </c>
      <c r="K65" s="15"/>
      <c r="L65" s="7"/>
      <c r="M65" s="2"/>
      <c r="N65" s="2"/>
      <c r="O65" s="29">
        <f>(IF(AND(J65&gt;0,J65&lt;=I65),J65,I65)*(L65-M65+N65))</f>
        <v>0</v>
      </c>
      <c r="P65" s="12"/>
      <c r="Q65" s="2"/>
      <c r="R65" s="2"/>
    </row>
    <row r="66" spans="1:18" ht="90">
      <c r="A66">
        <v>13</v>
      </c>
      <c r="B66">
        <v>26</v>
      </c>
      <c r="C66">
        <v>2021</v>
      </c>
      <c r="D66">
        <v>50</v>
      </c>
      <c r="G66" s="15">
        <v>50</v>
      </c>
      <c r="H66" s="20" t="s">
        <v>73</v>
      </c>
      <c r="I66" s="23">
        <v>48</v>
      </c>
      <c r="J66" s="23" t="s">
        <v>25</v>
      </c>
      <c r="K66" s="15"/>
      <c r="L66" s="7"/>
      <c r="M66" s="2"/>
      <c r="N66" s="2"/>
      <c r="O66" s="29">
        <f>(IF(AND(J66&gt;0,J66&lt;=I66),J66,I66)*(L66-M66+N66))</f>
        <v>0</v>
      </c>
      <c r="P66" s="12"/>
      <c r="Q66" s="2"/>
      <c r="R66" s="2"/>
    </row>
    <row r="67" spans="1:18" ht="90">
      <c r="A67">
        <v>13</v>
      </c>
      <c r="B67">
        <v>26</v>
      </c>
      <c r="C67">
        <v>2021</v>
      </c>
      <c r="D67">
        <v>51</v>
      </c>
      <c r="G67" s="15">
        <v>51</v>
      </c>
      <c r="H67" s="20" t="s">
        <v>74</v>
      </c>
      <c r="I67" s="23">
        <v>48</v>
      </c>
      <c r="J67" s="23" t="s">
        <v>25</v>
      </c>
      <c r="K67" s="15"/>
      <c r="L67" s="7"/>
      <c r="M67" s="2"/>
      <c r="N67" s="2"/>
      <c r="O67" s="29">
        <f>(IF(AND(J67&gt;0,J67&lt;=I67),J67,I67)*(L67-M67+N67))</f>
        <v>0</v>
      </c>
      <c r="P67" s="12"/>
      <c r="Q67" s="2"/>
      <c r="R67" s="2"/>
    </row>
    <row r="68" spans="1:18" ht="45">
      <c r="A68">
        <v>13</v>
      </c>
      <c r="B68">
        <v>26</v>
      </c>
      <c r="C68">
        <v>2021</v>
      </c>
      <c r="D68">
        <v>52</v>
      </c>
      <c r="G68" s="15">
        <v>52</v>
      </c>
      <c r="H68" s="20" t="s">
        <v>75</v>
      </c>
      <c r="I68" s="23">
        <v>20000</v>
      </c>
      <c r="J68" s="23" t="s">
        <v>25</v>
      </c>
      <c r="K68" s="15"/>
      <c r="L68" s="7"/>
      <c r="M68" s="2"/>
      <c r="N68" s="2"/>
      <c r="O68" s="29">
        <f>(IF(AND(J68&gt;0,J68&lt;=I68),J68,I68)*(L68-M68+N68))</f>
        <v>0</v>
      </c>
      <c r="P68" s="12"/>
      <c r="Q68" s="2"/>
      <c r="R68" s="2"/>
    </row>
    <row r="69" spans="1:18" ht="67.5">
      <c r="A69">
        <v>13</v>
      </c>
      <c r="B69">
        <v>26</v>
      </c>
      <c r="C69">
        <v>2021</v>
      </c>
      <c r="D69">
        <v>53</v>
      </c>
      <c r="G69" s="15">
        <v>53</v>
      </c>
      <c r="H69" s="20" t="s">
        <v>76</v>
      </c>
      <c r="I69" s="23">
        <v>30</v>
      </c>
      <c r="J69" s="23" t="s">
        <v>25</v>
      </c>
      <c r="K69" s="15"/>
      <c r="L69" s="7"/>
      <c r="M69" s="2"/>
      <c r="N69" s="2"/>
      <c r="O69" s="29">
        <f>(IF(AND(J69&gt;0,J69&lt;=I69),J69,I69)*(L69-M69+N69))</f>
        <v>0</v>
      </c>
      <c r="P69" s="12"/>
      <c r="Q69" s="2"/>
      <c r="R69" s="2"/>
    </row>
    <row r="70" spans="1:18" ht="123.75">
      <c r="A70">
        <v>13</v>
      </c>
      <c r="B70">
        <v>26</v>
      </c>
      <c r="C70">
        <v>2021</v>
      </c>
      <c r="D70">
        <v>54</v>
      </c>
      <c r="G70" s="15">
        <v>54</v>
      </c>
      <c r="H70" s="20" t="s">
        <v>77</v>
      </c>
      <c r="I70" s="23">
        <v>50</v>
      </c>
      <c r="J70" s="23" t="s">
        <v>25</v>
      </c>
      <c r="K70" s="15"/>
      <c r="L70" s="7"/>
      <c r="M70" s="2"/>
      <c r="N70" s="2"/>
      <c r="O70" s="29">
        <f>(IF(AND(J70&gt;0,J70&lt;=I70),J70,I70)*(L70-M70+N70))</f>
        <v>0</v>
      </c>
      <c r="P70" s="12"/>
      <c r="Q70" s="2"/>
      <c r="R70" s="2"/>
    </row>
    <row r="71" spans="1:18" ht="135">
      <c r="A71">
        <v>13</v>
      </c>
      <c r="B71">
        <v>26</v>
      </c>
      <c r="C71">
        <v>2021</v>
      </c>
      <c r="D71">
        <v>55</v>
      </c>
      <c r="G71" s="15">
        <v>55</v>
      </c>
      <c r="H71" s="20" t="s">
        <v>78</v>
      </c>
      <c r="I71" s="23">
        <v>60</v>
      </c>
      <c r="J71" s="23" t="s">
        <v>25</v>
      </c>
      <c r="K71" s="15"/>
      <c r="L71" s="7"/>
      <c r="M71" s="2"/>
      <c r="N71" s="2"/>
      <c r="O71" s="29">
        <f>(IF(AND(J71&gt;0,J71&lt;=I71),J71,I71)*(L71-M71+N71))</f>
        <v>0</v>
      </c>
      <c r="P71" s="12"/>
      <c r="Q71" s="2"/>
      <c r="R71" s="2"/>
    </row>
    <row r="72" spans="1:18" ht="191.25">
      <c r="A72">
        <v>13</v>
      </c>
      <c r="B72">
        <v>26</v>
      </c>
      <c r="C72">
        <v>2021</v>
      </c>
      <c r="D72">
        <v>56</v>
      </c>
      <c r="G72" s="15">
        <v>56</v>
      </c>
      <c r="H72" s="20" t="s">
        <v>79</v>
      </c>
      <c r="I72" s="23">
        <v>50</v>
      </c>
      <c r="J72" s="23" t="s">
        <v>25</v>
      </c>
      <c r="K72" s="15"/>
      <c r="L72" s="7"/>
      <c r="M72" s="2"/>
      <c r="N72" s="2"/>
      <c r="O72" s="29">
        <f>(IF(AND(J72&gt;0,J72&lt;=I72),J72,I72)*(L72-M72+N72))</f>
        <v>0</v>
      </c>
      <c r="P72" s="12"/>
      <c r="Q72" s="2"/>
      <c r="R72" s="2"/>
    </row>
    <row r="73" spans="1:18" ht="191.25">
      <c r="A73">
        <v>13</v>
      </c>
      <c r="B73">
        <v>26</v>
      </c>
      <c r="C73">
        <v>2021</v>
      </c>
      <c r="D73">
        <v>57</v>
      </c>
      <c r="G73" s="15">
        <v>57</v>
      </c>
      <c r="H73" s="20" t="s">
        <v>80</v>
      </c>
      <c r="I73" s="23">
        <v>50</v>
      </c>
      <c r="J73" s="23" t="s">
        <v>25</v>
      </c>
      <c r="K73" s="15"/>
      <c r="L73" s="7"/>
      <c r="M73" s="2"/>
      <c r="N73" s="2"/>
      <c r="O73" s="29">
        <f>(IF(AND(J73&gt;0,J73&lt;=I73),J73,I73)*(L73-M73+N73))</f>
        <v>0</v>
      </c>
      <c r="P73" s="12"/>
      <c r="Q73" s="2"/>
      <c r="R73" s="2"/>
    </row>
    <row r="74" spans="7:18" ht="15">
      <c r="G74" s="15"/>
      <c r="H74" s="20"/>
      <c r="I74" s="23"/>
      <c r="J74" s="23"/>
      <c r="K74" s="15"/>
      <c r="L74" s="7"/>
      <c r="M74" s="2"/>
      <c r="N74" s="2"/>
      <c r="O74" s="9"/>
      <c r="P74" s="12"/>
      <c r="Q74" s="2"/>
      <c r="R74" s="2"/>
    </row>
    <row r="75" spans="8:15" ht="15">
      <c r="H75" s="16"/>
      <c r="L75" s="31" t="s">
        <v>81</v>
      </c>
      <c r="N75" s="32"/>
      <c r="O75" s="33">
        <f>SUM(O10:O73)</f>
        <v>0</v>
      </c>
    </row>
    <row r="76" ht="15.75" thickBot="1">
      <c r="H76" s="16"/>
    </row>
    <row r="77" spans="8:16" ht="15">
      <c r="H77" s="16"/>
      <c r="N77" s="38"/>
      <c r="O77" s="41"/>
      <c r="P77" s="42" t="s">
        <v>86</v>
      </c>
    </row>
    <row r="78" spans="8:16" ht="15">
      <c r="H78" s="16" t="s">
        <v>82</v>
      </c>
      <c r="I78" s="36"/>
      <c r="N78" s="38"/>
      <c r="O78" s="40"/>
      <c r="P78" s="39"/>
    </row>
    <row r="79" spans="8:16" ht="15">
      <c r="H79" s="16" t="s">
        <v>83</v>
      </c>
      <c r="I79" s="36"/>
      <c r="N79" s="38"/>
      <c r="O79" s="40"/>
      <c r="P79" s="39"/>
    </row>
    <row r="80" spans="8:16" ht="15">
      <c r="H80" s="16" t="s">
        <v>84</v>
      </c>
      <c r="I80" s="4"/>
      <c r="N80" s="38"/>
      <c r="O80" s="40"/>
      <c r="P80" s="39"/>
    </row>
    <row r="81" spans="8:16" ht="15">
      <c r="H81" s="16" t="s">
        <v>85</v>
      </c>
      <c r="I81" s="36"/>
      <c r="N81" s="38"/>
      <c r="O81" s="40"/>
      <c r="P81" s="39"/>
    </row>
    <row r="82" spans="8:16" ht="15">
      <c r="H82" s="16"/>
      <c r="I82" s="37"/>
      <c r="N82" s="38"/>
      <c r="O82" s="40"/>
      <c r="P82" s="39"/>
    </row>
    <row r="83" spans="8:16" ht="15">
      <c r="H83" s="16"/>
      <c r="I83" s="4"/>
      <c r="N83" s="38"/>
      <c r="O83" s="40"/>
      <c r="P83" s="39"/>
    </row>
    <row r="84" spans="8:16" ht="15">
      <c r="H84" s="16"/>
      <c r="I84" s="4"/>
      <c r="N84" s="38"/>
      <c r="O84" s="40"/>
      <c r="P84" s="39"/>
    </row>
    <row r="85" spans="14:16" ht="15">
      <c r="N85" s="38"/>
      <c r="O85" s="40"/>
      <c r="P85" s="39"/>
    </row>
    <row r="86" spans="14:16" ht="15.75" thickBot="1">
      <c r="N86" s="38"/>
      <c r="O86" s="43"/>
      <c r="P86" s="44" t="s">
        <v>87</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2021-06-17T13:15:34Z</dcterms:created>
  <dcterms:modified xsi:type="dcterms:W3CDTF">2021-06-17T13:15:41Z</dcterms:modified>
  <cp:category/>
  <cp:version/>
  <cp:contentType/>
  <cp:contentStatus/>
</cp:coreProperties>
</file>