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s>
  <definedNames/>
  <calcPr fullCalcOnLoad="1"/>
</workbook>
</file>

<file path=xl/sharedStrings.xml><?xml version="1.0" encoding="utf-8"?>
<sst xmlns="http://schemas.openxmlformats.org/spreadsheetml/2006/main" count="275" uniqueCount="106">
  <si>
    <t>CONS INT DE SAUDE VALE RIBEIRA E LIT SUL
CNPJ: 57.740.490/0001-80</t>
  </si>
  <si>
    <t>PL</t>
  </si>
  <si>
    <t>DIGITAÇÃO ELETRÔNICA DA PROPOSTA</t>
  </si>
  <si>
    <t>PREGÃO PRESENCIAL</t>
  </si>
  <si>
    <t>PP</t>
  </si>
  <si>
    <t>SEQUENCIA: 54</t>
  </si>
  <si>
    <t>Data Abertura: 11/01/2022 Hrs: 09:00</t>
  </si>
  <si>
    <t>Local Entrega: CONSAUDE H.R.L.B \  H.R.I, RUA DOS EXPEDICIONÁRIOS, 140</t>
  </si>
  <si>
    <t>Observação: REGISTRO DE PREÇO DE MATERIAIS DE CONSUMO DE ENFERMAGEM COM COMODATO DE EQUIPAMENTOS</t>
  </si>
  <si>
    <t>NOME / RAZÃO SOCIAL</t>
  </si>
  <si>
    <t>CPF/CNPJ</t>
  </si>
  <si>
    <t>LOTE 1 - LOTE1 REQUISIÇÃO 10858</t>
  </si>
  <si>
    <t>VL. TOTAL LOTE:</t>
  </si>
  <si>
    <t>cd_Modalidade</t>
  </si>
  <si>
    <t>cd_Sequencia</t>
  </si>
  <si>
    <t>cd_Exercicio</t>
  </si>
  <si>
    <t>cd_Item</t>
  </si>
  <si>
    <t>ITEM</t>
  </si>
  <si>
    <t>PRODUTO</t>
  </si>
  <si>
    <t>QDE. REQUIS.</t>
  </si>
  <si>
    <t>UNIDADE</t>
  </si>
  <si>
    <t>VL. UNITÁRIO</t>
  </si>
  <si>
    <t>VL. TOTAL</t>
  </si>
  <si>
    <t>MARCA</t>
  </si>
  <si>
    <t>cd_Complemento</t>
  </si>
  <si>
    <t>01.004314</t>
  </si>
  <si>
    <t>AGULHA DE BIOPSIA DE FIGADO 16GX16CM - AGULHA DE BIOPSIA DE FIGADO COMPOSTA DE CONDUTOR DE AGULHA EXTERNA E AGULHA INTERNA COM GAVETA PARA RETIRADA DE AMOSTRA DE 19MM, PONTA ECOGENICA, VISIVEL AO ULTRA-SOM, DESCARTAVEL, CALIBRE/TAMANHO 16G POR 16CM.</t>
  </si>
  <si>
    <t>UND</t>
  </si>
  <si>
    <t>01.004316</t>
  </si>
  <si>
    <t>AGULHA DE BIOPSIA DE MAMA 16GX25CM - AGULHA PARA BIOPSIA; LESAO NAO PALPAVEL DE MAMA; COMPOSTA DE AGULHA UNICA BISELADA COM MANDRIL E CANULA DE PROTECAO; AGULHA EXTERNA COM MARCACAO A CADA CM PARA LIMITAR A PUNCAO; AGULHA EXTERNA PARA PUNCAO COM MANDRIL, COM GANCHO NA EXTREMIDADE PARA FIXACAO NA LESAO; AGULHA INTERNA TIPO CANULA DE PROTECAO DO MANDRIL; DESCARTAVEL; CALIBRE/TAMANHO 16GA X 25CM</t>
  </si>
  <si>
    <t>01.007151</t>
  </si>
  <si>
    <t>AGULHA DE BIOPSIA DE PROSTATA 18GX25CM - AGULHA DE BIOPSIA DE PROSTATA COMPOSTA DE CONDUTOR DE AGULHA EXTERNA E AGULHA INTERNA COM GAVETA PARA RETIRADA DE AMOSTRA DE 19MM, PONTA ECOGENICA, VISIVEL AO ULTRA-SOM, DESCARTAVEL, CALIBRE/TAMANHO 18G POR 25CM.</t>
  </si>
  <si>
    <t>01.004315</t>
  </si>
  <si>
    <t>AGULHA DE BIOPSIA DE PROSTATA 18GX30CM - AGULHA DE BIOPSIA DE PROSTATA COMPOSTA DE CONDUTOR DE AGULHA EXTERNA E AGULHA INTERNA COM GAVETA PARA RETIRADA DE AMOSTRA DE 19MM, PONTA ECOGENICA, VISIVEL AO ULTRA-SOM, DESCARTAVEL, CALIBRE/TAMANHO 18G POR 30CM.</t>
  </si>
  <si>
    <t>LOTE 2 - LOTE 2 REQUISIÇÃO 10859</t>
  </si>
  <si>
    <t>01.003183</t>
  </si>
  <si>
    <t>EMBALAGEM TUBULAR DESCARTAVEL 12CMX100M - EMBALAGEM TUBULAR DESCARTAVEL PARA ESTERILIZACAO, EM PAPEL GRAU CIRURGICO E FILME LAMINADO EM POLIESTER E POLIPROPILENO ATOXICO, COM GRAMATURA MÍNIMA DE 60G/M² E  54G/M², MEDINDO APROXIMADAMENTE 12 CM X 100 M, (PODENDO VARIAR ± 1 CM NA LARGURA) COM BORDAS TERMOSELADAS DE 8 A 10 MM, COM INDICADOR QUÍMICO PARA OXIDO DE ETILENO E VAPOR. O PRODUTO DEVERA ATENDER A NBR-14.990.</t>
  </si>
  <si>
    <t>RL</t>
  </si>
  <si>
    <t>01.000872</t>
  </si>
  <si>
    <t>EMBALAGEM TUBULAR DESCARTAVEL 15CMX100M - EMBALAGEM TUBULAR DESCARTAVEL PARA ESTERILIZACAO, EM PAPEL GRAU CIRURGICO E FILME LAMINADO EM POLIESTER E POLIPROPILENO ATOXICO, COM GRAMATURA MÍNIMA DE 60G/M² E  54G/M², MEDINDO APROXIMADAMENTE 15 CM X 100 M, (PODENDO VARIAR ± 1 CM NA LARGURA) COM BORDAS TERMOSELADAS DE 8 A 10 MM, COM INDICADOR QUÍMICO PARA OXIDO DE ETILENO E VAPOR. O PRODUTO DEVERA ATENDER A NBR-14.990. EMBALADO EM MATERIAL QUE GARANTA A INTEGRIDADE DO PRODUTO.</t>
  </si>
  <si>
    <t>01.000873</t>
  </si>
  <si>
    <t>EMBALAGEM TUBULAR DESCARTAVEL 20CMX100M - EMBALAGEM TUBULAR DESCARTAVEL PARA ESTERILIZACAO, EM PAPEL GRAU CIRURGICO E FILME LAMINADO EM POLIESTER E POLIPROPILENO ATOXICO, COM GRAMATURA MÍNIMA DE 60G/M² E  54G/M², MEDINDO APROXIMADAMENTE 20 CM X 100 M, (PODENDO VARIAR ± 1 CM NA LARGURA) COM BORDAS TERMOSELADAS DE 8 A 10 MM, COM INDICADOR QUÍMICO PARA OXIDO DE ETILENO E VAPOR. O PRODUTO DEVERA ATENDER A NBR-14.990. EMBALADO EM MATERIAL QUE GARANTA A INTEGRIDADE DO PRODUTO.</t>
  </si>
  <si>
    <t>01.000874</t>
  </si>
  <si>
    <t>EMBALAGEM TUBULAR DESCARTAVEL 30CMX100M - EMBALAGEM TUBULAR DESCARTAVEL PARA ESTERILIZACAO, EM PAPEL GRAU CIRURGICO E FILME LAMINADO EM POLIESTER E POLIPROPILENO ATOXICO, COM GRAMATURA MÍNIMA DE 60G/M² E  54G/M², MEDINDO APROXIMADAMENTE 30 CM X 100 M, (PODENDO VARIAR ± 1 CM NA LARGURA) COM BORDAS TERMOSELADAS DE 8 A 10 MM, COM INDICADOR QUÍMICO PARA OXIDO DE ETILENO E VAPOR. O PRODUTO DEVERA ATENDER A NBR-14.990. EMBALADO EM MATERIAL QUE GARANTA A INTEGRIDADE DO PRODUTO.</t>
  </si>
  <si>
    <t>LOTE 3 - LOTE 3 REQUISIÇÃO 10860</t>
  </si>
  <si>
    <t>01.000582</t>
  </si>
  <si>
    <t>EQUIPO PARA BOMBA DE INFUSAO - EQUIPO MACROGOTAS PARA INFUSAO PARENTERAL EM BOMBA DE INFUSAO, CONFECCIONADO EM PVC. CAMARA GOTEJADORA FLEXIVEL, COM FILTRO DE AR BACTERIOLOGICO DE NO MINIMO 0,2 MICRA E FILTRO PARA RETENCAO DE PARTICULAS DE NO MINIMO 15 MICRA. PONTA PERFURANTE COM TAMPA PROTETORA. PINCA ROLETE PARA CONTROLE DO FLUXO DE INFUSAO. TUBO EXTENSOR COM NO MINIMO 2,0 M. CONECTOR LUER LOCK ROTATIVO COM TAMPA PROTETORA CONTENDO MEMBRANA HIDROFOBICA. ESTERIL. ATOXICO. APIROGENICO. DESCARTAVEL. EMBALAGEM INDIVIDUAL, ASSEPTICA QUE PERMITA ABERTURA EM PETALA. ADEQUADO, CONFORME RDC Nº 4/2011 DA ANVISA E COM SELO DO INMETRO.</t>
  </si>
  <si>
    <t>01.000583</t>
  </si>
  <si>
    <t>EQUIPO PARA BOMBA DE INFUSAO ENTERAL - EQUIPO, PARA INFUSAO DE NUTRICAO ENTERAL, DESENVOLVIDO PARA USO EXCLUSIVO EM BOMBA DE INFUSAO PERISTALTICA LINEAR, COMPRIMENTO TOTAL APROXIMADO DE 2,4 METROS (±10%), VOLUME DE PRIME DE APROXIMADAMENTE 16,0 ML, COM CONECTOR ROSCADO ENPLUS PARA BOLSA ENTERAL, CAMARA GOTEJADORA INTERMEDIARIA FLEXÍVEL SEM FILTRO E SEM ENTRADA DE AR LATERAL, TUBO DE PVC ROXO, CONJUNTO INTERMEDIARIO DE SILICONE, PINCA CORTA-FLUXO, PINCA ROLETE E CONECTOR DE NUTRICAO ENTERAL COM TAMPA COM ALCA. FABRICADO EM PVC TRANSLUCIDO, ATOXICO, EMBALAGEM INDIVIDUAL EM PAPEL GRAU CIRURGICO (GC), ESTERIL, INVOLUCRO RESISTENTE AO MANUSEIO, LACRE CAPAZ DE MANTER SUA INTEGRIDADE E ESTERILIDADE. CONTA EXTERNAMENTE COM DADOS DE IDENTIFICACAO, INSTRUCOES DE USO, PROCEDENCIA, Nº DO LOTE, Nº DO REGISTRO M.S., DATA E TIPO DE ESTERILIZACAO E PRAZO DE VALIDADE. PRODUTO DESENVOLVIDO E FABRICADO CONFORME NORMA ABNT NBR ISO 8536-8.</t>
  </si>
  <si>
    <t>01.000584</t>
  </si>
  <si>
    <t>EQUIPO PARA BOMBA DE INFUSAO FOTOPROTEGIDO - EQUIPO MACROGOTAS PARA INFUSAO PARENTERAL EM BOMBA DE INFUSAO, FOTOSSENSIVEL. CONFECCIONADO EM PVC. CAMARA GOTEJADORA FOTOSSENSIVEL, FLEXIVEL, COM FILTRO DE AR BACTERIOLOGICO DE NO MINIMO 0,2 MICRA E FILTRO PARA RETENCAO DE PARTICULAS DE NO MINIMO 15 MICRA. PONTA PERFURANTE COM TAMPA PROTETORA. PINCA ROLETE PARA CONTROLE DO FLUXO DE INFUSAO. TUBO EXTENSOR COM NO MINIMO 2,0 M. CONECTOR LUER LOCK ROTATIVO COM TAMPA PROTETORA CONTENDO MEMBRANA HIDROFOBICA. DEVERA ACOMPANHAR SACO PLASTICO PROTETOR PARA SOLUCOES FOTOSSENSIVEIS PARA FRASCO DE 1.000ML. ESTERIL. ATOXICO. APIROGENICO. DESCARTAVEL. EMBALAGEM INDIVIDUAL, ASSEPTICA QUE PERMITA ABERTURA EM PETALA. ADEQUADO, CONFORME RDC Nº 4/2011 DA ANVISA E COM SELO DO INMETRO.</t>
  </si>
  <si>
    <t>LOTE 4 - LOTE 4 REQUISIÇÃO 10864</t>
  </si>
  <si>
    <t>01.010037</t>
  </si>
  <si>
    <t>FIXADOR CEFALICO TIPO GORRO P/CPAP NEONATAL G - FIXADOR CEFALICO DO TIPO GORRO PARA CPAP NEONATAL TAMANHO G: GORRO PARA CPAP; CONFECCIONADO A BASE DE ALGODAO COM 3 PONTOS DE FIXACAO, HIPOALERGENICO, TAMANHO G(NEONATAL) 29 A 36CM; FORMATO ANATOMICO, COM FIXADORES EM VELCRO LATERAIS; QUE PERMITA ADAPTACAO ADEQUADA DO SISTEMA DE VENTILACAO - CPAP; O PRODUTO DEVERA OBEDECER A LEGISLACAO VIGENTE; USO UNICO; NAO-ESTERIL; REGISTRO NA ANVISA.</t>
  </si>
  <si>
    <t>01.010036</t>
  </si>
  <si>
    <t>FIXADOR CEFALICO TIPO GORRO P/CPAP NEONATAL MEDIO - FIXADOR CEFALICO DO TIPO GORRO PARA CPAP NEONATAL TAMANHO M: GORRO PARA CPAP; CONFECCIONADO A BASE DE ALGODAO COM 3 PONTOS DE FIXACAO, HIPOALERGENICO, TAMANHO M(NEONATAL) 25 A 29CM; FORMATO ANATOMICO, COM FIXADORES EM VELCRO LATERAIS; QUE PERMITA ADAPTACAO ADEQUADA DO SISTEMA DE VENTILACAO  - CPAP; O PRODUTO DEVERA OBEDECER A LEGISLACAO VIGENTE; USO UNICO; NAO-ESTERIL; REGISTRO NA ANVISA.</t>
  </si>
  <si>
    <t>01.010035</t>
  </si>
  <si>
    <t>FIXADOR CEFALICO TIPO GORRO P/CPAP NEONATAL PEQ - FIXADOR CEFALICO DO TIPO GORRO PARA CPAP NEONATAL TAMANHO P: GORRO PARA CPAP; CONFECCIONADO A BASE DE ALGODAO COM 3 PONTOS DE FIXACAO, HIPOALERGENICO, TAMANHO P(NEONATAL) 22 A 25CM; FORMATO ANATOMICO, COM FIXADORES EM VELCRO LATERAIS; QUE PERMITA ADAPTACAO ADEQUADA DO SISTEMA DE VENTILACAO  - CPAP; O PRODUTO DEVERA OBEDECER A LEGISLACAO VIGENTE; USO UNICO; NAO-ESTERIL; REGISTRO NA ANVISA.</t>
  </si>
  <si>
    <t>01.010034</t>
  </si>
  <si>
    <t>INTERFACE BABYFLOW P/ CPAP NEONATAL - CONJUNTO PARA CPAP NASAL, COMPOSTO POR DUAS TRAQUEIAS SEMI-PERMEAVEIS PARA INSPIRACAO E EXPIRACAO, CONECTADAS A UMA TRAQUEIA DE PLASTICO RÍGIDO PARA FIXACAO DE PRONGA OU MASCARA NASAL,  ORIFÍCIO PARA LINHA DE PRESSAO, DOIS CONECTORES UNIVERSAIS, BLOCO DE ESPUMA EM TRES NÍVEIS COM TIRAS PARA FIXACAO E UMA REGUA GABARITO;. ACONDICIONADO EM EMBALAGEM QUE GARANTA A INTEGRIDADE DO PRODUTO; A APRESENTACAO DO PRODUTO DEVERA OBEDECER A LEGISLACAO ATUAL VIGENTE; USO UNICO; ATOXICO; REGISTRO NA  ANVISA.</t>
  </si>
  <si>
    <t>01.010033</t>
  </si>
  <si>
    <t>MASCARA NASAL NEONATAL P/ CPAP TAMANHO G - MASCARA NASAL, EM SILICONE, MACIA, PARA VENTILACAO NAO INVASIVA; ANATOMICO, SEM REBARBAS NO ACABAMENTO, CONTORNOS ARREDONDADOS; CONFECCIONADO EM MATERIAL ATOXICO, TRANSPARENTE; COMPATÍVEL COM SISTEMA  - CPAP NASAL; TAMANHO G (NEONATAL), PARA CRIANCAS DE 2,5KG A 3,5KG; A APRESENTACAO DO PRODUTO DEVERA OBEDECER A LEGISLACAO VIGENTE; USO UNICO; NAO-ESTERIL; REGISTRO NA  ANVISA.</t>
  </si>
  <si>
    <t>01.010032</t>
  </si>
  <si>
    <t>MASCARA NASAL NEONATAL P/ CPAP TAMANHO M - MASCARA NASAL, EM SILICONE, MACIA, PARA VENTILACAO NAO INVASIVA; ANATOMICO, SEM REBARBAS NO ACABAMENTO, CONTORNOS ARREDONDADOS; CONFECCIONADO EM MATERIAL ATOXICO, TRANSPARENTE; COMPATÍVEL COM SISTEMA- CPAP NASAL; TAMANHO MEDIO (NEONATAL), PARA CRIANCAS DE 1,5KG A 2,5KG; A APRESENTACAO DO PRODUTO DEVERA OBEDECER A LEGISLACAO VIGENTE; USO UNICO; NAO-ESTERIL; REGISTRO NA  ANVISA.</t>
  </si>
  <si>
    <t>01.010031</t>
  </si>
  <si>
    <t>MASCARA NASAL NEONATAL P/ CPAP TAMANHO P - MASCARA NASAL, EM SILICONE, MACIA, PARA VENTILACAO NAO INVASIVA; ANATOMICO, SEM REBARBAS NO ACABAMENTO, CONTORNOS ARREDONDADOS; CONFECCIONADO EM MATERIAL ATOXICO, TRANSPARENTE; COMPATÍVEL COM SISTEMA- CPAP NASAL; TAMANHO MEDIO (NEONATAL), PARA CRIANCAS DE 0,5KG A 1,5KG; A APRESENTACAO DO PRODUTO DEVERA OBEDECER A LEGISLACAO VIGENTE; USO UNICO; NAO-ESTERIL; REGISTRO NA  ANVISA.</t>
  </si>
  <si>
    <t>LOTE 5 - LOTE 5 REQUISIÇÃO 10866</t>
  </si>
  <si>
    <t>01.007633</t>
  </si>
  <si>
    <t>SERINGA DESCARTAVEL PARA BOMBA SERINGA  20 ML - SERINGA DESCARTAVEL PARA BOMBA DE INFUSAO 20 ML, CONFECCIONADA EM POLIPROPILENO, COMPATIVEL COM A BOMBA DE SERINGA, ESTERIL.</t>
  </si>
  <si>
    <t>01.004071</t>
  </si>
  <si>
    <t>SERINGA DESCARTAVEL PARA BOMBA SERINGA 50ML/60ML - SERINGA DESCARTAVEL PARA BOMBA INJETORA CONFECCIONADO EM POLIPROPILENO, COIM CAPACIDADE DE 50ML/60ML, COMPATIVEL COM BOMBA DE SERINGA, ESTERIL.</t>
  </si>
  <si>
    <t>01.016353</t>
  </si>
  <si>
    <t>SERINGA ENTERAL DESCARTAVEL PARA BOMBA 20ML - SERINGA ENTERAL 20 ML SERINGA HIPODERMICA ESTERIL, APIROGENICA, ATOXICA E DE USO UNICO PARA USO EM BOMBA DE INFUSAO DE SERINGA. CILINDRO TRANSLUCIDO, FABRICADO EM POLIPROPILENO (PP), COM ESCALA DE GRADUACAO MILIMETRADA, LUBRIFICADO INTERNAMENTE COM OLEO A BASE DE SILICONE PARA USO MEDICO, COM BICO TIPO LUER LOCK E ADAPTADOR BICO ENFITTM *, PISTAO FABRICADO EM BORRACHA SINTETICA DE ISOPRENO, HASTE NA COR ROXA FABRICADA EM POLIPROPILENO (PP). EMBALAGEM INDIVIDUAL EM PAPEL GC, ESTERIL, INVOLUCRO RESISTENTE AO MANUSEIO, COM LACRE CAPAZ DE MANTER SUA INTEGRIDADE E ESTERILIDADE. CONTAR EXTERNAMENTE COM DADOS DE IDENTIFICACAO, PROCEDENCIA, Nº DO LOTE, Nº DO REGISTRO M.S., DATA E TIPO DE ESTERILIZACAO E PRAZO DE VALIDADE. PRODUTO DESENVOLVIDO E FABRICADO CONFORME NORMAS ABNT NBR ISO 7886-1, ABNT NBR ISO 7886-2 E ABNT NBR ISO 594-2.</t>
  </si>
  <si>
    <t>LOTE 6 - LOTE 6 REQUISIÇÃO 10867</t>
  </si>
  <si>
    <t>01.012985</t>
  </si>
  <si>
    <t>EXTENSOR BOMBA DE SERINGA FOTOPROTETOR - EXTENSOR PARA BOMBA DE SERINGA COM FOTOPROTETOR EM PVC FLEXIVEL E TRANSPARENTE, COM PRIMING REDUZIDO COM DIAMETRO INTERNO DE 1,5 MM E EXTERNO DE 2,4 MM, COM 1,20 CM DE COMPRIMENTO, COMPATIVEL COM A BOMBA DE SERINGA.</t>
  </si>
  <si>
    <t>01.016354</t>
  </si>
  <si>
    <t>EXTENSOR PARA BOMBA DE SERINGA P/DIETA - EXTENSOR DE SERINGA OU EQUIPO ENTERAL, COMPRIMENTO TOTAL APROXIMADO DE 120 CM (±10%) E VOLUME DE PRIME REDUZIDO DE APROXIMADAMENTE 4,0 ML. APRESENTAR UMA CONEXAO LUER LOCK, UM CONECTOR  ESCALONADO DE NUTRICAO ENTERAL COM TAMPA* E PINCA CORTA FLUXO. FABRICACAO EM PVC ROXO TRANSLUCIDO, ATOXICO, TUBO DE 3,0 MM DE DIAMETRO EXTERNO E 2,0 MM DE DIAMETRO INTERNO, EMBALAGEM INDIVIDUAL EM PAPEL GRAU CIRURGICO (GC), ESTERIL, INVOLUCRO RESISTENTE AO MANUSEIO, COM LACRE CAPAZ DE MANTER SUA INTEGRIDADE E ESTERILIDADE. CONTAR EXTERNAMENTE COM DADOS DE IDENTIFICACAO, INSTRUCOES DE USO, PROCEDENCIA, Nº DO LOTE, Nº DO REGISTRO M.S., DATA E TIPO DE ESTERILIZACAO E PRAZO DE VALIDADE; COMPATIVEL COM A BOMBA DE SERINGA.</t>
  </si>
  <si>
    <t>LOTE 7 - LOTE 7 REQUISIÇÃO 10870</t>
  </si>
  <si>
    <t>01.009500</t>
  </si>
  <si>
    <t>DETERGENTE ENZIMATICO  C/ 5 ENZIMAS - DETERGENTE ENZIMATICO COM 05 ENZIMAS  SENDO DUAS CARBOIDRASES (AMILASE E CELULASE) DUAS PROTEASES (SAVINASE E LIQUANASE) E UMA LIPASE, ABASE DE ALCOOL ISOPROPILICO E TENSO ATIVO NAO IONICO, COM PH NEUTRO, ATOXICO, NAO CORROSIVO E NAO IRRITANTE PARA A PELE E MUCOSAS.ACAO DESTINADA A DISOLVER E DIGERIR MATERIAS ORGANICAS E OUTRAS SUJIDADES DE MATERIAIS DE ACO INOXIDAVEL, LATEX, SILICONE, PVC, VIDRARIA, FIBROSCOPIOS, ETC... USO MANUAL OU EM LAVADORAS AUTOMATICAS E ULTRASONICAS, NAO ESPUMANTE. EMBALADO EM MATERIAL QUE GARANTA A INTEGRIDADE DO PRODUTO, TRAZENDO EXTERNAMENTE INFORMACOES INERENTES A LEGISLACAO E INSTRUCOES DE USO. APRESENTAR FICHAS TECNICAS DE INFORMACAO DE CADA ENZIMA SEPARADAMENTE, FORNECIDA PELO FABRICANTE DAS ENZIMAS, PARA COMPROVACAO DA QUANTIDADE DE ENZIMAS CONTIDAS NA FORMULACAO DO PRODUTO. GALAO DE 1LT.</t>
  </si>
  <si>
    <t>GALAO</t>
  </si>
  <si>
    <t>LOTE 8 - LOTE 8 REQUISIÇÃO 10871</t>
  </si>
  <si>
    <t>01.014970</t>
  </si>
  <si>
    <t>INDICADOR BIOLOGICO P/ AUTOCLAVE II - INDICADOR BIOLOGICO; AUTO-CONTIDO; PARA MONITORIZACAO DO PROCESSO DE ESTERILIZACAO A VAPOR SATURADO 121º E/OU134º; COM TEMPO MAXIMO DE RESPOSTA DE 3 HORAS POR METODO DE FLUORESCENCIA; EM PACOTE  TESTE DESAFIO PRONTO COM 02 INDICADORES BIOLOGICOS (SENDO 1 PILOTO); CONTENDO POPULACAO MINIMA DE 100.000 DE ESPOROS SECOS E C ALIBRADOS DE BACILLUS STEREOTHERMOPHILUS; DETECTAR PRESENCA DE GEOBACILLUS STEREOTHERMOPHILUS; AMPOLA DE VIDRO INTERNA QUEBRAVEL, INDICADOR BIOLOGICO DE LEITURA RAPIDA C/ FOLHA REGISTRO IND. QUIM; CONTENDO CALDO NUTRIENTE PROPRIO PARA O CULTIVO DE MICROORGANISMOS; TIRA IMPREGNADA E AMPOLA CONTIDOS EM AMPOLA PLASTI CA; COM TAMPA PERMEAVEL AO VAPOR COM FILTRO HIDROFOBICO E ABERTURA NAS LATERAIS; CAMPO PARA IDENTIFICACAO DA AMPOLA E INDICADOR QUIMICO EXTERNO; COM CERTIFICADO DE QUALIDADE ASSEGURADA; COM VALIDADE MINIMA 2 ANOS APOS A DATA DE FABRICACAO.</t>
  </si>
  <si>
    <t>PCT</t>
  </si>
  <si>
    <t>LOTE 9 - LOTE 9 REQUISIÇÃO 10872</t>
  </si>
  <si>
    <t>01.013084</t>
  </si>
  <si>
    <t>LENCOL TERMICO LONGO - LENCOL TERMICO LONGO, CONFECCIONADO DE PLASTICO EVA (ETILENO/ACETATO DE VINILA) COM CAPA LISA REVESTIDA POR TNT, SEU AQUECIMENTO DEVE SER ATRAVES DE UM APARELHO COM DOIS DUCTOS E DEVE FUNCIONAR POR UM SISTEMA FECHADO, O SISTEMA DEVE MANTER O AQUECIMENTO RESTRITO AO PACIENTE NAO INTERFERINDO NA TEMPERATURA DA SALA OPERATORIA.</t>
  </si>
  <si>
    <t>LOTE 10 - LOTE 10 REQUISIÇÃO 10873</t>
  </si>
  <si>
    <t>01.011164</t>
  </si>
  <si>
    <t>PULSEIRA DE IDENTIFICACAO PARA IMPRESSAO - PULSEIRA DE IDENTIFICACAO DE PACIENTE ADULTO E PEDIATRICO COM APROXIMADAMENTE 29 CM DE COMPRIMENTO E 2CM DE LARGURA E LACRE ADESIVO.POSSIBILITA A IMPRESSAO DOS DADOS DO PACIENTE DIRETO NA SUPERFICIE DISPENSANDO O USO DE ETIQUETA CONFECCIONADO EM MATERIAL ANTIALERGICO E RESISTENTE APRESENTACAO EM MATERIAL QUE GARANTA A INTEGRIDADE DO PRODUTO NA COR BRANCA.
A EMPRESA VENCEDORA DEVERA FORNECER EM COMODATO SEM ONUS PARA O CONSAUDE 3 (TRES) IMPRESSORAS PARA IMPRESSAO DOS DADOS NAS PULSEIRAS.</t>
  </si>
  <si>
    <t>LOTE 11 - LOTE 11 REQUISIÇÃO 10874</t>
  </si>
  <si>
    <t>01.014974</t>
  </si>
  <si>
    <t>TIRA REAGENTE PARA GLICEMIA CAPILAR - TIRAS REAGENTES, EM SUPORTE PLASTICO, COM AREA REATIVA PARA DETERMINACAO QUANTITATIVA DE GLICEMIA  E  APRESENTACAO DO RESULTADO  ATRAVES DE MONITOR PORTATIL, AMPEROMETRICO, DE CALIBRAGEM E MANUSEIO FACIL E RAPIDO FAIXA DE LEITURA COM VARIACAO MINIMA DE 10 A 20 E MAXIMA DE 500 A   600MG/DL, VALORES PODEM SER APROXIMADOS  PARA MAIS OU PARA MENOS SEM INTERFERENCIA OUTRAS SUBSTANCIAS COMUMENTES UTILIZADAS, COMO PARACETAMOL E CEFTRIAXONA. O TESTE DEVE SER FACIL E RAPIDO COM RESULTADO EM ATE 10 SEGUNDOS APOS A APLICACAO DO SANGUE NA TIRA, PODENDO SER UTILIZADO SANGUE TOTAL E NEONATAL QUANDO OBTIDA POR PUNCAO DE POLPA DIGITAL COM VOLUME MAXIMO DE 2,0 MICROLITROS, APLICADA DIRETAMENTE NA FITA REATIVA. EMBALADAS INDIVIDUALMENTE OU NAO, DE ACORDO COM A PRAXE DO FABRICANTE DE MODO A ASSEGURAR PROTECAO DO PRODUTO ATE O MOMENTO DE SUA UTILIZACAO  TRAZENDO EXTERNAMENTE OS DADOS DE IDENTIFICACAO, PROCEDENCIA, NUMERO DE LOTE, DATA DE FABRICACAO E/OU PRAZO DE VALIDADE E NUMERO DE REGISTRO NO MINISTERIO DA SAUDE. O PRAZO DE VALIDADE MÍNIMO DEVE SER DE 12 MESES A PARTIR DA DATA DE ENTREGA.</t>
  </si>
  <si>
    <t>LOTE 12 - LOTE 12 REQUISIÇÃO 10875</t>
  </si>
  <si>
    <t>01.004450</t>
  </si>
  <si>
    <t>TRANSDUTOR DE PRESSAO INVASIVA- P.A.M - KIT PARA MEDICAO DE PRESSAO ARTERIAL INVASIVA ADULTO COMPOSTO NO MÍNIMO DE: 01 TRANSDUTOR DE PRESSAO REUTILIZAVEL, EQUIPO DE SORO EM PVC COM REGULADOR DE FLUXO, 01 DISPOSITIVO DE FLUSH, 02 TORNEIRINHAS DE 03 VIAS MULTIDIRECIONAL, 02 TUBOS EXTENSORES MEDINDO APROXIMADAMENTE 122 E 130 CM, CONECTOR MACHO E FEMEA E ETIQUETAS. EMBALAGEM INDIVIDUAL, ESTERIL, TRAZENDO EXTERNAMENTE OS DADOS DE IDENTIFICACAO, SUA PROCEDENCIA, DATA E TIPO DE ESTERILIZACAO, VALIDADE, LOTE E REGISTRO NA ANVISA.</t>
  </si>
  <si>
    <t>Valor Líquido</t>
  </si>
  <si>
    <t>FL</t>
  </si>
  <si>
    <t>Carimbo do CNPJ</t>
  </si>
  <si>
    <t>Validade da Proposta</t>
  </si>
  <si>
    <t>Condições de Pagamento</t>
  </si>
  <si>
    <t>Garantia da Proposta</t>
  </si>
  <si>
    <t>Prazo de Entrega</t>
  </si>
  <si>
    <t>Assinatura do Responsável</t>
  </si>
</sst>
</file>

<file path=xl/styles.xml><?xml version="1.0" encoding="utf-8"?>
<styleSheet xmlns="http://schemas.openxmlformats.org/spreadsheetml/2006/main">
  <numFmts count="7">
    <numFmt numFmtId="164" formatCode="General"/>
    <numFmt numFmtId="165" formatCode="0.0000"/>
    <numFmt numFmtId="166" formatCode="#,##0.0000"/>
    <numFmt numFmtId="167" formatCode="0.00"/>
    <numFmt numFmtId="168" formatCode="@"/>
    <numFmt numFmtId="169" formatCode="#,##0"/>
    <numFmt numFmtId="170" formatCode="_-&quot;R$ &quot;* #,##0.00_-;&quot;-R$ &quot;* #,##0.00_-;_-&quot;R$ &quot;* \-??_-;_-@_-"/>
  </numFmts>
  <fonts count="6">
    <font>
      <sz val="11"/>
      <color indexed="8"/>
      <name val="Calibri"/>
      <family val="2"/>
    </font>
    <font>
      <sz val="10"/>
      <name val="Arial"/>
      <family val="0"/>
    </font>
    <font>
      <b/>
      <sz val="11"/>
      <color indexed="8"/>
      <name val="Calibri"/>
      <family val="2"/>
    </font>
    <font>
      <sz val="12"/>
      <name val="Arial"/>
      <family val="2"/>
    </font>
    <font>
      <b/>
      <sz val="8"/>
      <color indexed="8"/>
      <name val="Calibri"/>
      <family val="2"/>
    </font>
    <font>
      <sz val="8"/>
      <color indexed="8"/>
      <name val="Calibri"/>
      <family val="2"/>
    </font>
  </fonts>
  <fills count="5">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43"/>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0"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5">
    <xf numFmtId="164" fontId="0" fillId="0" borderId="0" xfId="0" applyAlignment="1">
      <alignment/>
    </xf>
    <xf numFmtId="164" fontId="0" fillId="0" borderId="0" xfId="0" applyAlignment="1" applyProtection="1">
      <alignment vertical="top"/>
      <protection/>
    </xf>
    <xf numFmtId="164" fontId="0" fillId="0" borderId="0" xfId="0" applyAlignment="1" applyProtection="1">
      <alignment vertical="top" wrapText="1"/>
      <protection/>
    </xf>
    <xf numFmtId="165" fontId="0" fillId="0" borderId="0" xfId="0" applyNumberFormat="1" applyAlignment="1" applyProtection="1">
      <alignment vertical="top"/>
      <protection/>
    </xf>
    <xf numFmtId="166" fontId="0" fillId="0" borderId="0" xfId="0" applyNumberFormat="1" applyAlignment="1" applyProtection="1">
      <alignment vertical="center"/>
      <protection locked="0"/>
    </xf>
    <xf numFmtId="167" fontId="0" fillId="0" borderId="0" xfId="0" applyNumberFormat="1" applyAlignment="1" applyProtection="1">
      <alignment vertical="top"/>
      <protection locked="0"/>
    </xf>
    <xf numFmtId="164" fontId="0" fillId="0" borderId="0" xfId="0" applyAlignment="1" applyProtection="1">
      <alignment vertical="top" wrapText="1"/>
      <protection locked="0"/>
    </xf>
    <xf numFmtId="164" fontId="2" fillId="0" borderId="0" xfId="0" applyFont="1" applyAlignment="1" applyProtection="1">
      <alignment vertical="top" wrapText="1"/>
      <protection/>
    </xf>
    <xf numFmtId="164" fontId="3" fillId="0" borderId="0" xfId="0" applyFont="1" applyAlignment="1">
      <alignment/>
    </xf>
    <xf numFmtId="164" fontId="3" fillId="0" borderId="0" xfId="0" applyFont="1" applyAlignment="1" applyProtection="1">
      <alignment vertical="top" wrapText="1"/>
      <protection/>
    </xf>
    <xf numFmtId="164" fontId="2" fillId="2" borderId="1" xfId="0" applyFont="1" applyFill="1" applyBorder="1" applyAlignment="1" applyProtection="1">
      <alignment vertical="top" wrapText="1"/>
      <protection locked="0"/>
    </xf>
    <xf numFmtId="166" fontId="0" fillId="0" borderId="0" xfId="0" applyNumberFormat="1" applyAlignment="1" applyProtection="1">
      <alignment horizontal="center" vertical="center"/>
      <protection locked="0"/>
    </xf>
    <xf numFmtId="164" fontId="0" fillId="0" borderId="0" xfId="0" applyAlignment="1">
      <alignment horizontal="right"/>
    </xf>
    <xf numFmtId="167" fontId="0" fillId="0" borderId="0" xfId="0" applyNumberFormat="1" applyAlignment="1" applyProtection="1">
      <alignment horizontal="right" vertical="top"/>
      <protection locked="0"/>
    </xf>
    <xf numFmtId="167" fontId="0" fillId="0" borderId="0" xfId="0" applyNumberFormat="1" applyAlignment="1" applyProtection="1">
      <alignment vertical="top"/>
      <protection/>
    </xf>
    <xf numFmtId="168" fontId="2" fillId="2" borderId="1" xfId="0" applyNumberFormat="1" applyFont="1" applyFill="1" applyBorder="1" applyAlignment="1" applyProtection="1">
      <alignment vertical="top" wrapText="1"/>
      <protection locked="0"/>
    </xf>
    <xf numFmtId="164" fontId="4" fillId="3" borderId="2" xfId="0" applyFont="1" applyFill="1" applyBorder="1" applyAlignment="1" applyProtection="1">
      <alignment vertical="top"/>
      <protection/>
    </xf>
    <xf numFmtId="164" fontId="4" fillId="3" borderId="3" xfId="0" applyFont="1" applyFill="1" applyBorder="1" applyAlignment="1" applyProtection="1">
      <alignment vertical="top" wrapText="1"/>
      <protection/>
    </xf>
    <xf numFmtId="165" fontId="4" fillId="3" borderId="3" xfId="0" applyNumberFormat="1" applyFont="1" applyFill="1" applyBorder="1" applyAlignment="1" applyProtection="1">
      <alignment horizontal="right" vertical="top"/>
      <protection/>
    </xf>
    <xf numFmtId="164" fontId="4" fillId="3" borderId="3" xfId="0" applyFont="1" applyFill="1" applyBorder="1" applyAlignment="1" applyProtection="1">
      <alignment vertical="top"/>
      <protection/>
    </xf>
    <xf numFmtId="166" fontId="4" fillId="3" borderId="3" xfId="0" applyNumberFormat="1" applyFont="1" applyFill="1" applyBorder="1" applyAlignment="1" applyProtection="1">
      <alignment horizontal="right" vertical="center"/>
      <protection/>
    </xf>
    <xf numFmtId="164" fontId="4" fillId="3" borderId="3" xfId="0" applyFont="1" applyFill="1" applyBorder="1" applyAlignment="1">
      <alignment vertical="top"/>
    </xf>
    <xf numFmtId="167" fontId="4" fillId="3" borderId="3" xfId="0" applyNumberFormat="1" applyFont="1" applyFill="1" applyBorder="1" applyAlignment="1" applyProtection="1">
      <alignment horizontal="right" vertical="top"/>
      <protection/>
    </xf>
    <xf numFmtId="164" fontId="4" fillId="3" borderId="4" xfId="0" applyFont="1" applyFill="1" applyBorder="1" applyAlignment="1" applyProtection="1">
      <alignment vertical="top" wrapText="1"/>
      <protection locked="0"/>
    </xf>
    <xf numFmtId="164" fontId="5" fillId="0" borderId="0" xfId="0" applyFont="1" applyAlignment="1">
      <alignment/>
    </xf>
    <xf numFmtId="164" fontId="4" fillId="4" borderId="5" xfId="0" applyFont="1" applyFill="1" applyBorder="1" applyAlignment="1" applyProtection="1">
      <alignment vertical="top"/>
      <protection/>
    </xf>
    <xf numFmtId="164" fontId="4" fillId="4" borderId="6" xfId="0" applyFont="1" applyFill="1" applyBorder="1" applyAlignment="1" applyProtection="1">
      <alignment vertical="top" wrapText="1"/>
      <protection/>
    </xf>
    <xf numFmtId="165" fontId="4" fillId="4" borderId="6" xfId="0" applyNumberFormat="1" applyFont="1" applyFill="1" applyBorder="1" applyAlignment="1" applyProtection="1">
      <alignment vertical="top"/>
      <protection/>
    </xf>
    <xf numFmtId="164" fontId="4" fillId="4" borderId="6" xfId="0" applyFont="1" applyFill="1" applyBorder="1" applyAlignment="1" applyProtection="1">
      <alignment vertical="top"/>
      <protection/>
    </xf>
    <xf numFmtId="166" fontId="4" fillId="4" borderId="6" xfId="0" applyNumberFormat="1" applyFont="1" applyFill="1" applyBorder="1" applyAlignment="1" applyProtection="1">
      <alignment vertical="center"/>
      <protection locked="0"/>
    </xf>
    <xf numFmtId="164" fontId="4" fillId="4" borderId="6" xfId="0" applyFont="1" applyFill="1" applyBorder="1" applyAlignment="1">
      <alignment vertical="top"/>
    </xf>
    <xf numFmtId="167" fontId="4" fillId="4" borderId="6" xfId="0" applyNumberFormat="1" applyFont="1" applyFill="1" applyBorder="1" applyAlignment="1" applyProtection="1">
      <alignment vertical="top"/>
      <protection/>
    </xf>
    <xf numFmtId="164" fontId="4" fillId="4" borderId="7" xfId="0" applyFont="1" applyFill="1" applyBorder="1" applyAlignment="1" applyProtection="1">
      <alignment vertical="top" wrapText="1"/>
      <protection locked="0"/>
    </xf>
    <xf numFmtId="164" fontId="0" fillId="0" borderId="0" xfId="0" applyNumberFormat="1" applyFont="1" applyAlignment="1">
      <alignment/>
    </xf>
    <xf numFmtId="164" fontId="5" fillId="0" borderId="0" xfId="0" applyFont="1" applyAlignment="1" applyProtection="1">
      <alignment vertical="top"/>
      <protection/>
    </xf>
    <xf numFmtId="164" fontId="5" fillId="0" borderId="0" xfId="0" applyFont="1" applyAlignment="1" applyProtection="1">
      <alignment vertical="top" wrapText="1"/>
      <protection/>
    </xf>
    <xf numFmtId="165" fontId="5" fillId="0" borderId="0" xfId="0" applyNumberFormat="1" applyFont="1" applyAlignment="1" applyProtection="1">
      <alignment vertical="top"/>
      <protection/>
    </xf>
    <xf numFmtId="166" fontId="5" fillId="0" borderId="0" xfId="0" applyNumberFormat="1" applyFont="1" applyAlignment="1" applyProtection="1">
      <alignment vertical="center"/>
      <protection locked="0"/>
    </xf>
    <xf numFmtId="167" fontId="5" fillId="0" borderId="0" xfId="0" applyNumberFormat="1" applyFont="1" applyAlignment="1" applyProtection="1">
      <alignment vertical="top"/>
      <protection/>
    </xf>
    <xf numFmtId="164" fontId="5" fillId="0" borderId="0" xfId="0" applyFont="1" applyAlignment="1" applyProtection="1">
      <alignment vertical="top" wrapText="1"/>
      <protection locked="0"/>
    </xf>
    <xf numFmtId="167" fontId="4" fillId="3" borderId="3" xfId="0" applyNumberFormat="1" applyFont="1" applyFill="1" applyBorder="1" applyAlignment="1" applyProtection="1">
      <alignment vertical="top"/>
      <protection/>
    </xf>
    <xf numFmtId="167" fontId="5" fillId="0" borderId="0" xfId="0" applyNumberFormat="1" applyFont="1" applyAlignment="1" applyProtection="1">
      <alignment vertical="top"/>
      <protection locked="0"/>
    </xf>
    <xf numFmtId="166" fontId="2" fillId="0" borderId="0" xfId="0" applyNumberFormat="1" applyFont="1" applyAlignment="1" applyProtection="1">
      <alignment vertical="center"/>
      <protection/>
    </xf>
    <xf numFmtId="164" fontId="4" fillId="0" borderId="0" xfId="0" applyFont="1" applyAlignment="1">
      <alignment/>
    </xf>
    <xf numFmtId="167" fontId="4" fillId="0" borderId="0" xfId="0" applyNumberFormat="1" applyFont="1" applyAlignment="1" applyProtection="1">
      <alignment vertical="top"/>
      <protection/>
    </xf>
    <xf numFmtId="164" fontId="0" fillId="0" borderId="0" xfId="0" applyBorder="1" applyAlignment="1">
      <alignment/>
    </xf>
    <xf numFmtId="167" fontId="0" fillId="0" borderId="8" xfId="0" applyNumberFormat="1" applyBorder="1" applyAlignment="1" applyProtection="1">
      <alignment vertical="top"/>
      <protection locked="0"/>
    </xf>
    <xf numFmtId="164" fontId="0" fillId="0" borderId="9" xfId="0" applyFont="1" applyBorder="1" applyAlignment="1" applyProtection="1">
      <alignment vertical="top" wrapText="1"/>
      <protection locked="0"/>
    </xf>
    <xf numFmtId="169" fontId="0" fillId="0" borderId="0" xfId="0" applyNumberFormat="1" applyAlignment="1" applyProtection="1">
      <alignment vertical="top"/>
      <protection locked="0"/>
    </xf>
    <xf numFmtId="167" fontId="0" fillId="0" borderId="10" xfId="0" applyNumberFormat="1" applyBorder="1" applyAlignment="1" applyProtection="1">
      <alignment vertical="top"/>
      <protection locked="0"/>
    </xf>
    <xf numFmtId="164" fontId="0" fillId="0" borderId="0" xfId="0" applyBorder="1" applyAlignment="1" applyProtection="1">
      <alignment vertical="top" wrapText="1"/>
      <protection locked="0"/>
    </xf>
    <xf numFmtId="165" fontId="0" fillId="0" borderId="0" xfId="0" applyNumberFormat="1" applyAlignment="1" applyProtection="1">
      <alignment vertical="top"/>
      <protection locked="0"/>
    </xf>
    <xf numFmtId="170" fontId="0" fillId="0" borderId="0" xfId="17" applyFont="1" applyFill="1" applyBorder="1" applyAlignment="1" applyProtection="1">
      <alignment vertical="top"/>
      <protection locked="0"/>
    </xf>
    <xf numFmtId="167" fontId="0" fillId="0" borderId="11" xfId="0" applyNumberFormat="1" applyBorder="1" applyAlignment="1" applyProtection="1">
      <alignment vertical="top"/>
      <protection locked="0"/>
    </xf>
    <xf numFmtId="164" fontId="0" fillId="0" borderId="12" xfId="0" applyFont="1" applyBorder="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1"/>
  <sheetViews>
    <sheetView showRowColHeaders="0" tabSelected="1" workbookViewId="0" topLeftCell="G22">
      <selection activeCell="J10" sqref="J10"/>
    </sheetView>
  </sheetViews>
  <sheetFormatPr defaultColWidth="9.140625" defaultRowHeight="15"/>
  <cols>
    <col min="1" max="6" width="11.57421875" style="0" hidden="1" customWidth="1"/>
    <col min="7" max="7" width="5.28125" style="1" customWidth="1"/>
    <col min="8" max="8" width="40.7109375" style="2" customWidth="1"/>
    <col min="9" max="10" width="12.7109375" style="3" customWidth="1"/>
    <col min="11" max="11" width="11.57421875" style="1" hidden="1" customWidth="1"/>
    <col min="12" max="12" width="10.7109375" style="4" customWidth="1"/>
    <col min="13" max="14" width="11.57421875" style="0" hidden="1" customWidth="1"/>
    <col min="15" max="15" width="15.7109375" style="5" customWidth="1"/>
    <col min="16" max="16" width="35.7109375" style="6" customWidth="1"/>
    <col min="17" max="18" width="11.57421875" style="0" hidden="1" customWidth="1"/>
    <col min="19" max="19" width="2.28125" style="0" customWidth="1"/>
    <col min="20" max="16384" width="11.57421875" style="0" hidden="1" customWidth="1"/>
  </cols>
  <sheetData>
    <row r="1" ht="30">
      <c r="H1" s="7" t="s">
        <v>0</v>
      </c>
    </row>
    <row r="3" spans="1:8" ht="15">
      <c r="A3" t="s">
        <v>1</v>
      </c>
      <c r="H3" s="2" t="s">
        <v>2</v>
      </c>
    </row>
    <row r="5" spans="1:8" ht="15.75">
      <c r="A5" s="8">
        <v>3</v>
      </c>
      <c r="H5" s="2" t="s">
        <v>3</v>
      </c>
    </row>
    <row r="6" spans="1:8" ht="15">
      <c r="A6" t="s">
        <v>4</v>
      </c>
      <c r="H6" s="2" t="s">
        <v>5</v>
      </c>
    </row>
    <row r="7" spans="8:9" ht="15">
      <c r="H7" s="2" t="s">
        <v>6</v>
      </c>
      <c r="I7" s="3" t="s">
        <v>6</v>
      </c>
    </row>
    <row r="8" spans="8:9" ht="30">
      <c r="H8" s="2" t="s">
        <v>7</v>
      </c>
      <c r="I8" s="3" t="s">
        <v>8</v>
      </c>
    </row>
    <row r="10" ht="15">
      <c r="H10" s="9" t="s">
        <v>9</v>
      </c>
    </row>
    <row r="11" spans="8:15" ht="15">
      <c r="H11" s="10"/>
      <c r="L11" s="11"/>
      <c r="M11" s="12"/>
      <c r="N11" s="12"/>
      <c r="O11" s="13"/>
    </row>
    <row r="12" spans="8:15" ht="15">
      <c r="H12" s="9" t="s">
        <v>10</v>
      </c>
      <c r="O12" s="14"/>
    </row>
    <row r="13" spans="8:15" ht="15">
      <c r="H13" s="15"/>
      <c r="O13" s="14"/>
    </row>
    <row r="14" ht="15">
      <c r="O14" s="14"/>
    </row>
    <row r="15" ht="15">
      <c r="O15" s="14"/>
    </row>
    <row r="16" spans="7:18" ht="15">
      <c r="G16" s="16"/>
      <c r="H16" s="17" t="s">
        <v>11</v>
      </c>
      <c r="I16" s="18" t="s">
        <v>12</v>
      </c>
      <c r="J16" s="18"/>
      <c r="K16" s="19"/>
      <c r="L16" s="20">
        <f>SUM(O18:O21)</f>
        <v>0</v>
      </c>
      <c r="M16" s="21"/>
      <c r="N16" s="21"/>
      <c r="O16" s="22"/>
      <c r="P16" s="23"/>
      <c r="Q16" s="24">
        <v>1</v>
      </c>
      <c r="R16" s="24"/>
    </row>
    <row r="17" spans="1:18" ht="15">
      <c r="A17" t="s">
        <v>13</v>
      </c>
      <c r="B17" t="s">
        <v>14</v>
      </c>
      <c r="C17" t="s">
        <v>15</v>
      </c>
      <c r="D17" t="s">
        <v>16</v>
      </c>
      <c r="G17" s="25" t="s">
        <v>17</v>
      </c>
      <c r="H17" s="26" t="s">
        <v>18</v>
      </c>
      <c r="I17" s="27" t="s">
        <v>19</v>
      </c>
      <c r="J17" s="27" t="s">
        <v>20</v>
      </c>
      <c r="K17" s="28"/>
      <c r="L17" s="29" t="s">
        <v>21</v>
      </c>
      <c r="M17" s="30"/>
      <c r="N17" s="30"/>
      <c r="O17" s="31" t="s">
        <v>22</v>
      </c>
      <c r="P17" s="32" t="s">
        <v>23</v>
      </c>
      <c r="Q17" s="24"/>
      <c r="R17" s="24" t="s">
        <v>24</v>
      </c>
    </row>
    <row r="18" spans="1:18" ht="67.5">
      <c r="A18">
        <v>13</v>
      </c>
      <c r="B18">
        <v>54</v>
      </c>
      <c r="C18">
        <v>2021</v>
      </c>
      <c r="D18" s="33" t="s">
        <v>25</v>
      </c>
      <c r="G18" s="34">
        <v>1</v>
      </c>
      <c r="H18" s="35" t="s">
        <v>26</v>
      </c>
      <c r="I18" s="36">
        <v>150</v>
      </c>
      <c r="J18" s="36" t="s">
        <v>27</v>
      </c>
      <c r="K18" s="34"/>
      <c r="L18" s="37"/>
      <c r="M18" s="24"/>
      <c r="N18" s="24"/>
      <c r="O18" s="38">
        <f aca="true" t="shared" si="0" ref="O18:O21">(IF(AND(J18&gt;0,J18&lt;=I18),J18,I18)*(L18-M18+N18))</f>
        <v>0</v>
      </c>
      <c r="P18" s="39"/>
      <c r="Q18" s="24">
        <v>1</v>
      </c>
      <c r="R18" s="24"/>
    </row>
    <row r="19" spans="1:18" ht="101.25">
      <c r="A19">
        <v>13</v>
      </c>
      <c r="B19">
        <v>54</v>
      </c>
      <c r="C19">
        <v>2021</v>
      </c>
      <c r="D19" s="33" t="s">
        <v>28</v>
      </c>
      <c r="G19" s="34">
        <v>2</v>
      </c>
      <c r="H19" s="35" t="s">
        <v>29</v>
      </c>
      <c r="I19" s="36">
        <v>50</v>
      </c>
      <c r="J19" s="36" t="s">
        <v>27</v>
      </c>
      <c r="K19" s="34"/>
      <c r="L19" s="37"/>
      <c r="M19" s="24"/>
      <c r="N19" s="24"/>
      <c r="O19" s="38">
        <f t="shared" si="0"/>
        <v>0</v>
      </c>
      <c r="P19" s="39"/>
      <c r="Q19" s="24">
        <v>1</v>
      </c>
      <c r="R19" s="24"/>
    </row>
    <row r="20" spans="1:18" ht="67.5">
      <c r="A20">
        <v>13</v>
      </c>
      <c r="B20">
        <v>54</v>
      </c>
      <c r="C20">
        <v>2021</v>
      </c>
      <c r="D20" s="33" t="s">
        <v>30</v>
      </c>
      <c r="G20" s="34">
        <v>3</v>
      </c>
      <c r="H20" s="35" t="s">
        <v>31</v>
      </c>
      <c r="I20" s="36">
        <v>30</v>
      </c>
      <c r="J20" s="36" t="s">
        <v>27</v>
      </c>
      <c r="K20" s="34"/>
      <c r="L20" s="37"/>
      <c r="M20" s="24"/>
      <c r="N20" s="24"/>
      <c r="O20" s="38">
        <f t="shared" si="0"/>
        <v>0</v>
      </c>
      <c r="P20" s="39"/>
      <c r="Q20" s="24">
        <v>1</v>
      </c>
      <c r="R20" s="24"/>
    </row>
    <row r="21" spans="1:18" ht="67.5">
      <c r="A21">
        <v>13</v>
      </c>
      <c r="B21">
        <v>54</v>
      </c>
      <c r="C21">
        <v>2021</v>
      </c>
      <c r="D21" s="33" t="s">
        <v>32</v>
      </c>
      <c r="G21" s="34">
        <v>4</v>
      </c>
      <c r="H21" s="35" t="s">
        <v>33</v>
      </c>
      <c r="I21" s="36">
        <v>50</v>
      </c>
      <c r="J21" s="36" t="s">
        <v>27</v>
      </c>
      <c r="K21" s="34"/>
      <c r="L21" s="37"/>
      <c r="M21" s="24"/>
      <c r="N21" s="24"/>
      <c r="O21" s="38">
        <f t="shared" si="0"/>
        <v>0</v>
      </c>
      <c r="P21" s="39"/>
      <c r="Q21" s="24">
        <v>1</v>
      </c>
      <c r="R21" s="24"/>
    </row>
    <row r="22" spans="7:18" ht="15">
      <c r="G22" s="16"/>
      <c r="H22" s="17" t="s">
        <v>34</v>
      </c>
      <c r="I22" s="18" t="s">
        <v>12</v>
      </c>
      <c r="J22" s="18"/>
      <c r="K22" s="19"/>
      <c r="L22" s="20">
        <f>SUM(O24:O27)</f>
        <v>0</v>
      </c>
      <c r="M22" s="21"/>
      <c r="N22" s="21"/>
      <c r="O22" s="40"/>
      <c r="P22" s="23"/>
      <c r="Q22" s="24">
        <v>2</v>
      </c>
      <c r="R22" s="24"/>
    </row>
    <row r="23" spans="1:18" ht="15">
      <c r="A23" t="s">
        <v>13</v>
      </c>
      <c r="B23" t="s">
        <v>14</v>
      </c>
      <c r="C23" t="s">
        <v>15</v>
      </c>
      <c r="D23" t="s">
        <v>16</v>
      </c>
      <c r="G23" s="25" t="s">
        <v>17</v>
      </c>
      <c r="H23" s="26" t="s">
        <v>18</v>
      </c>
      <c r="I23" s="27" t="s">
        <v>19</v>
      </c>
      <c r="J23" s="27" t="s">
        <v>20</v>
      </c>
      <c r="K23" s="28"/>
      <c r="L23" s="29" t="s">
        <v>21</v>
      </c>
      <c r="M23" s="30"/>
      <c r="N23" s="30"/>
      <c r="O23" s="31" t="s">
        <v>22</v>
      </c>
      <c r="P23" s="32" t="s">
        <v>23</v>
      </c>
      <c r="Q23" s="24"/>
      <c r="R23" s="24" t="s">
        <v>24</v>
      </c>
    </row>
    <row r="24" spans="1:18" ht="101.25">
      <c r="A24">
        <v>13</v>
      </c>
      <c r="B24">
        <v>54</v>
      </c>
      <c r="C24">
        <v>2021</v>
      </c>
      <c r="D24" s="33" t="s">
        <v>35</v>
      </c>
      <c r="G24" s="34">
        <v>6</v>
      </c>
      <c r="H24" s="35" t="s">
        <v>36</v>
      </c>
      <c r="I24" s="36">
        <v>150</v>
      </c>
      <c r="J24" s="36" t="s">
        <v>37</v>
      </c>
      <c r="K24" s="34"/>
      <c r="L24" s="37"/>
      <c r="M24" s="24"/>
      <c r="N24" s="24"/>
      <c r="O24" s="38">
        <f aca="true" t="shared" si="1" ref="O24:O27">(IF(AND(J24&gt;0,J24&lt;=I24),J24,I24)*(L24-M24+N24))</f>
        <v>0</v>
      </c>
      <c r="P24" s="39"/>
      <c r="Q24" s="24">
        <v>2</v>
      </c>
      <c r="R24" s="24"/>
    </row>
    <row r="25" spans="1:18" ht="123.75">
      <c r="A25">
        <v>13</v>
      </c>
      <c r="B25">
        <v>54</v>
      </c>
      <c r="C25">
        <v>2021</v>
      </c>
      <c r="D25" s="33" t="s">
        <v>38</v>
      </c>
      <c r="G25" s="34">
        <v>7</v>
      </c>
      <c r="H25" s="35" t="s">
        <v>39</v>
      </c>
      <c r="I25" s="36">
        <v>100</v>
      </c>
      <c r="J25" s="36" t="s">
        <v>37</v>
      </c>
      <c r="K25" s="34"/>
      <c r="L25" s="37"/>
      <c r="M25" s="24"/>
      <c r="N25" s="24"/>
      <c r="O25" s="38">
        <f t="shared" si="1"/>
        <v>0</v>
      </c>
      <c r="P25" s="39"/>
      <c r="Q25" s="24">
        <v>2</v>
      </c>
      <c r="R25" s="24"/>
    </row>
    <row r="26" spans="1:18" ht="123.75">
      <c r="A26">
        <v>13</v>
      </c>
      <c r="B26">
        <v>54</v>
      </c>
      <c r="C26">
        <v>2021</v>
      </c>
      <c r="D26" s="33" t="s">
        <v>40</v>
      </c>
      <c r="G26" s="34">
        <v>8</v>
      </c>
      <c r="H26" s="35" t="s">
        <v>41</v>
      </c>
      <c r="I26" s="36">
        <v>100</v>
      </c>
      <c r="J26" s="36" t="s">
        <v>37</v>
      </c>
      <c r="K26" s="34"/>
      <c r="L26" s="37"/>
      <c r="M26" s="24"/>
      <c r="N26" s="24"/>
      <c r="O26" s="38">
        <f t="shared" si="1"/>
        <v>0</v>
      </c>
      <c r="P26" s="39"/>
      <c r="Q26" s="24">
        <v>2</v>
      </c>
      <c r="R26" s="24"/>
    </row>
    <row r="27" spans="1:18" ht="123.75">
      <c r="A27">
        <v>13</v>
      </c>
      <c r="B27">
        <v>54</v>
      </c>
      <c r="C27">
        <v>2021</v>
      </c>
      <c r="D27" s="33" t="s">
        <v>42</v>
      </c>
      <c r="G27" s="34">
        <v>9</v>
      </c>
      <c r="H27" s="35" t="s">
        <v>43</v>
      </c>
      <c r="I27" s="36">
        <v>80</v>
      </c>
      <c r="J27" s="36" t="s">
        <v>37</v>
      </c>
      <c r="K27" s="34"/>
      <c r="L27" s="37"/>
      <c r="M27" s="24"/>
      <c r="N27" s="24"/>
      <c r="O27" s="38">
        <f t="shared" si="1"/>
        <v>0</v>
      </c>
      <c r="P27" s="39"/>
      <c r="Q27" s="24">
        <v>2</v>
      </c>
      <c r="R27" s="24"/>
    </row>
    <row r="28" spans="7:18" ht="15">
      <c r="G28" s="16"/>
      <c r="H28" s="17" t="s">
        <v>44</v>
      </c>
      <c r="I28" s="18" t="s">
        <v>12</v>
      </c>
      <c r="J28" s="18"/>
      <c r="K28" s="19"/>
      <c r="L28" s="20">
        <f>SUM(O30:O32)</f>
        <v>0</v>
      </c>
      <c r="M28" s="21"/>
      <c r="N28" s="21"/>
      <c r="O28" s="40"/>
      <c r="P28" s="23"/>
      <c r="Q28" s="24">
        <v>3</v>
      </c>
      <c r="R28" s="24"/>
    </row>
    <row r="29" spans="1:18" ht="15">
      <c r="A29" t="s">
        <v>13</v>
      </c>
      <c r="B29" t="s">
        <v>14</v>
      </c>
      <c r="C29" t="s">
        <v>15</v>
      </c>
      <c r="D29" t="s">
        <v>16</v>
      </c>
      <c r="G29" s="25" t="s">
        <v>17</v>
      </c>
      <c r="H29" s="26" t="s">
        <v>18</v>
      </c>
      <c r="I29" s="27" t="s">
        <v>19</v>
      </c>
      <c r="J29" s="27" t="s">
        <v>20</v>
      </c>
      <c r="K29" s="28"/>
      <c r="L29" s="29" t="s">
        <v>21</v>
      </c>
      <c r="M29" s="30"/>
      <c r="N29" s="30"/>
      <c r="O29" s="31" t="s">
        <v>22</v>
      </c>
      <c r="P29" s="32" t="s">
        <v>23</v>
      </c>
      <c r="Q29" s="24"/>
      <c r="R29" s="24" t="s">
        <v>24</v>
      </c>
    </row>
    <row r="30" spans="1:18" ht="157.5">
      <c r="A30">
        <v>13</v>
      </c>
      <c r="B30">
        <v>54</v>
      </c>
      <c r="C30">
        <v>2021</v>
      </c>
      <c r="D30" s="33" t="s">
        <v>45</v>
      </c>
      <c r="G30" s="34">
        <v>10</v>
      </c>
      <c r="H30" s="35" t="s">
        <v>46</v>
      </c>
      <c r="I30" s="36">
        <v>15000</v>
      </c>
      <c r="J30" s="36" t="s">
        <v>27</v>
      </c>
      <c r="K30" s="34"/>
      <c r="L30" s="37"/>
      <c r="M30" s="24"/>
      <c r="N30" s="24"/>
      <c r="O30" s="38">
        <f aca="true" t="shared" si="2" ref="O30:O32">(IF(AND(J30&gt;0,J30&lt;=I30),J30,I30)*(L30-M30+N30))</f>
        <v>0</v>
      </c>
      <c r="P30" s="39"/>
      <c r="Q30" s="24">
        <v>3</v>
      </c>
      <c r="R30" s="24"/>
    </row>
    <row r="31" spans="1:18" ht="213.75">
      <c r="A31">
        <v>13</v>
      </c>
      <c r="B31">
        <v>54</v>
      </c>
      <c r="C31">
        <v>2021</v>
      </c>
      <c r="D31" s="33" t="s">
        <v>47</v>
      </c>
      <c r="G31" s="34">
        <v>11</v>
      </c>
      <c r="H31" s="35" t="s">
        <v>48</v>
      </c>
      <c r="I31" s="36">
        <v>10000</v>
      </c>
      <c r="J31" s="36" t="s">
        <v>27</v>
      </c>
      <c r="K31" s="34"/>
      <c r="L31" s="37"/>
      <c r="M31" s="24"/>
      <c r="N31" s="24"/>
      <c r="O31" s="38">
        <f t="shared" si="2"/>
        <v>0</v>
      </c>
      <c r="P31" s="39"/>
      <c r="Q31" s="24">
        <v>3</v>
      </c>
      <c r="R31" s="24"/>
    </row>
    <row r="32" spans="1:18" ht="180">
      <c r="A32">
        <v>13</v>
      </c>
      <c r="B32">
        <v>54</v>
      </c>
      <c r="C32">
        <v>2021</v>
      </c>
      <c r="D32" s="33" t="s">
        <v>49</v>
      </c>
      <c r="G32" s="34">
        <v>12</v>
      </c>
      <c r="H32" s="35" t="s">
        <v>50</v>
      </c>
      <c r="I32" s="36">
        <v>7500</v>
      </c>
      <c r="J32" s="36" t="s">
        <v>27</v>
      </c>
      <c r="K32" s="34"/>
      <c r="L32" s="37"/>
      <c r="M32" s="24"/>
      <c r="N32" s="24"/>
      <c r="O32" s="38">
        <f t="shared" si="2"/>
        <v>0</v>
      </c>
      <c r="P32" s="39"/>
      <c r="Q32" s="24">
        <v>3</v>
      </c>
      <c r="R32" s="24"/>
    </row>
    <row r="33" spans="7:18" ht="15">
      <c r="G33" s="16"/>
      <c r="H33" s="17" t="s">
        <v>51</v>
      </c>
      <c r="I33" s="18" t="s">
        <v>12</v>
      </c>
      <c r="J33" s="18"/>
      <c r="K33" s="19"/>
      <c r="L33" s="20">
        <f>SUM(O35:O41)</f>
        <v>0</v>
      </c>
      <c r="M33" s="21"/>
      <c r="N33" s="21"/>
      <c r="O33" s="40"/>
      <c r="P33" s="23"/>
      <c r="Q33" s="24">
        <v>4</v>
      </c>
      <c r="R33" s="24"/>
    </row>
    <row r="34" spans="1:18" ht="15">
      <c r="A34" t="s">
        <v>13</v>
      </c>
      <c r="B34" t="s">
        <v>14</v>
      </c>
      <c r="C34" t="s">
        <v>15</v>
      </c>
      <c r="D34" t="s">
        <v>16</v>
      </c>
      <c r="G34" s="25" t="s">
        <v>17</v>
      </c>
      <c r="H34" s="26" t="s">
        <v>18</v>
      </c>
      <c r="I34" s="27" t="s">
        <v>19</v>
      </c>
      <c r="J34" s="27" t="s">
        <v>20</v>
      </c>
      <c r="K34" s="28"/>
      <c r="L34" s="29" t="s">
        <v>21</v>
      </c>
      <c r="M34" s="30"/>
      <c r="N34" s="30"/>
      <c r="O34" s="31" t="s">
        <v>22</v>
      </c>
      <c r="P34" s="32" t="s">
        <v>23</v>
      </c>
      <c r="Q34" s="24"/>
      <c r="R34" s="24" t="s">
        <v>24</v>
      </c>
    </row>
    <row r="35" spans="1:18" ht="112.5">
      <c r="A35">
        <v>13</v>
      </c>
      <c r="B35">
        <v>54</v>
      </c>
      <c r="C35">
        <v>2021</v>
      </c>
      <c r="D35" s="33" t="s">
        <v>52</v>
      </c>
      <c r="G35" s="34">
        <v>15</v>
      </c>
      <c r="H35" s="35" t="s">
        <v>53</v>
      </c>
      <c r="I35" s="36">
        <v>100</v>
      </c>
      <c r="J35" s="36" t="s">
        <v>27</v>
      </c>
      <c r="K35" s="34"/>
      <c r="L35" s="37"/>
      <c r="M35" s="24"/>
      <c r="N35" s="24"/>
      <c r="O35" s="38">
        <f aca="true" t="shared" si="3" ref="O35:O41">(IF(AND(J35&gt;0,J35&lt;=I35),J35,I35)*(L35-M35+N35))</f>
        <v>0</v>
      </c>
      <c r="P35" s="39"/>
      <c r="Q35" s="24">
        <v>4</v>
      </c>
      <c r="R35" s="24"/>
    </row>
    <row r="36" spans="1:18" ht="112.5">
      <c r="A36">
        <v>13</v>
      </c>
      <c r="B36">
        <v>54</v>
      </c>
      <c r="C36">
        <v>2021</v>
      </c>
      <c r="D36" s="33" t="s">
        <v>54</v>
      </c>
      <c r="G36" s="34">
        <v>16</v>
      </c>
      <c r="H36" s="35" t="s">
        <v>55</v>
      </c>
      <c r="I36" s="36">
        <v>100</v>
      </c>
      <c r="J36" s="36" t="s">
        <v>27</v>
      </c>
      <c r="K36" s="34"/>
      <c r="L36" s="37"/>
      <c r="M36" s="24"/>
      <c r="N36" s="24"/>
      <c r="O36" s="38">
        <f t="shared" si="3"/>
        <v>0</v>
      </c>
      <c r="P36" s="39"/>
      <c r="Q36" s="24">
        <v>4</v>
      </c>
      <c r="R36" s="24"/>
    </row>
    <row r="37" spans="1:18" ht="112.5">
      <c r="A37">
        <v>13</v>
      </c>
      <c r="B37">
        <v>54</v>
      </c>
      <c r="C37">
        <v>2021</v>
      </c>
      <c r="D37" s="33" t="s">
        <v>56</v>
      </c>
      <c r="G37" s="34">
        <v>17</v>
      </c>
      <c r="H37" s="35" t="s">
        <v>57</v>
      </c>
      <c r="I37" s="36">
        <v>100</v>
      </c>
      <c r="J37" s="36" t="s">
        <v>27</v>
      </c>
      <c r="K37" s="34"/>
      <c r="L37" s="37"/>
      <c r="M37" s="24"/>
      <c r="N37" s="24"/>
      <c r="O37" s="38">
        <f t="shared" si="3"/>
        <v>0</v>
      </c>
      <c r="P37" s="39"/>
      <c r="Q37" s="24">
        <v>4</v>
      </c>
      <c r="R37" s="24"/>
    </row>
    <row r="38" spans="1:18" ht="123.75">
      <c r="A38">
        <v>13</v>
      </c>
      <c r="B38">
        <v>54</v>
      </c>
      <c r="C38">
        <v>2021</v>
      </c>
      <c r="D38" s="33" t="s">
        <v>58</v>
      </c>
      <c r="G38" s="34">
        <v>19</v>
      </c>
      <c r="H38" s="35" t="s">
        <v>59</v>
      </c>
      <c r="I38" s="36">
        <v>100</v>
      </c>
      <c r="J38" s="36" t="s">
        <v>27</v>
      </c>
      <c r="K38" s="34"/>
      <c r="L38" s="37"/>
      <c r="M38" s="24"/>
      <c r="N38" s="24"/>
      <c r="O38" s="38">
        <f t="shared" si="3"/>
        <v>0</v>
      </c>
      <c r="P38" s="39"/>
      <c r="Q38" s="24">
        <v>4</v>
      </c>
      <c r="R38" s="24"/>
    </row>
    <row r="39" spans="1:18" ht="112.5">
      <c r="A39">
        <v>13</v>
      </c>
      <c r="B39">
        <v>54</v>
      </c>
      <c r="C39">
        <v>2021</v>
      </c>
      <c r="D39" s="33" t="s">
        <v>60</v>
      </c>
      <c r="G39" s="34">
        <v>21</v>
      </c>
      <c r="H39" s="35" t="s">
        <v>61</v>
      </c>
      <c r="I39" s="36">
        <v>100</v>
      </c>
      <c r="J39" s="36" t="s">
        <v>27</v>
      </c>
      <c r="K39" s="34"/>
      <c r="L39" s="37"/>
      <c r="M39" s="24"/>
      <c r="N39" s="24"/>
      <c r="O39" s="38">
        <f t="shared" si="3"/>
        <v>0</v>
      </c>
      <c r="P39" s="39"/>
      <c r="Q39" s="24">
        <v>4</v>
      </c>
      <c r="R39" s="24"/>
    </row>
    <row r="40" spans="1:18" ht="112.5">
      <c r="A40">
        <v>13</v>
      </c>
      <c r="B40">
        <v>54</v>
      </c>
      <c r="C40">
        <v>2021</v>
      </c>
      <c r="D40" s="33" t="s">
        <v>62</v>
      </c>
      <c r="G40" s="34">
        <v>22</v>
      </c>
      <c r="H40" s="35" t="s">
        <v>63</v>
      </c>
      <c r="I40" s="36">
        <v>100</v>
      </c>
      <c r="J40" s="36" t="s">
        <v>27</v>
      </c>
      <c r="K40" s="34"/>
      <c r="L40" s="37"/>
      <c r="M40" s="24"/>
      <c r="N40" s="24"/>
      <c r="O40" s="38">
        <f t="shared" si="3"/>
        <v>0</v>
      </c>
      <c r="P40" s="39"/>
      <c r="Q40" s="24">
        <v>4</v>
      </c>
      <c r="R40" s="24"/>
    </row>
    <row r="41" spans="1:18" ht="101.25">
      <c r="A41">
        <v>13</v>
      </c>
      <c r="B41">
        <v>54</v>
      </c>
      <c r="C41">
        <v>2021</v>
      </c>
      <c r="D41" s="33" t="s">
        <v>64</v>
      </c>
      <c r="G41" s="34">
        <v>23</v>
      </c>
      <c r="H41" s="35" t="s">
        <v>65</v>
      </c>
      <c r="I41" s="36">
        <v>100</v>
      </c>
      <c r="J41" s="36" t="s">
        <v>27</v>
      </c>
      <c r="K41" s="34"/>
      <c r="L41" s="37"/>
      <c r="M41" s="24"/>
      <c r="N41" s="24"/>
      <c r="O41" s="38">
        <f t="shared" si="3"/>
        <v>0</v>
      </c>
      <c r="P41" s="39"/>
      <c r="Q41" s="24">
        <v>4</v>
      </c>
      <c r="R41" s="24"/>
    </row>
    <row r="42" spans="7:18" ht="15">
      <c r="G42" s="16"/>
      <c r="H42" s="17" t="s">
        <v>66</v>
      </c>
      <c r="I42" s="18" t="s">
        <v>12</v>
      </c>
      <c r="J42" s="18"/>
      <c r="K42" s="19"/>
      <c r="L42" s="20">
        <f>SUM(O44:O46)</f>
        <v>0</v>
      </c>
      <c r="M42" s="21"/>
      <c r="N42" s="21"/>
      <c r="O42" s="40"/>
      <c r="P42" s="23"/>
      <c r="Q42" s="24">
        <v>5</v>
      </c>
      <c r="R42" s="24"/>
    </row>
    <row r="43" spans="1:18" ht="15">
      <c r="A43" t="s">
        <v>13</v>
      </c>
      <c r="B43" t="s">
        <v>14</v>
      </c>
      <c r="C43" t="s">
        <v>15</v>
      </c>
      <c r="D43" t="s">
        <v>16</v>
      </c>
      <c r="G43" s="25" t="s">
        <v>17</v>
      </c>
      <c r="H43" s="26" t="s">
        <v>18</v>
      </c>
      <c r="I43" s="27" t="s">
        <v>19</v>
      </c>
      <c r="J43" s="27" t="s">
        <v>20</v>
      </c>
      <c r="K43" s="28"/>
      <c r="L43" s="29" t="s">
        <v>21</v>
      </c>
      <c r="M43" s="30"/>
      <c r="N43" s="30"/>
      <c r="O43" s="31" t="s">
        <v>22</v>
      </c>
      <c r="P43" s="32" t="s">
        <v>23</v>
      </c>
      <c r="Q43" s="24"/>
      <c r="R43" s="24" t="s">
        <v>24</v>
      </c>
    </row>
    <row r="44" spans="1:18" ht="45">
      <c r="A44">
        <v>13</v>
      </c>
      <c r="B44">
        <v>54</v>
      </c>
      <c r="C44">
        <v>2021</v>
      </c>
      <c r="D44" s="33" t="s">
        <v>67</v>
      </c>
      <c r="G44" s="34">
        <v>25</v>
      </c>
      <c r="H44" s="35" t="s">
        <v>68</v>
      </c>
      <c r="I44" s="36">
        <v>23000</v>
      </c>
      <c r="J44" s="36" t="s">
        <v>27</v>
      </c>
      <c r="K44" s="34"/>
      <c r="L44" s="37"/>
      <c r="M44" s="24"/>
      <c r="N44" s="24"/>
      <c r="O44" s="38">
        <f aca="true" t="shared" si="4" ref="O44:O46">(IF(AND(J44&gt;0,J44&lt;=I44),J44,I44)*(L44-M44+N44))</f>
        <v>0</v>
      </c>
      <c r="P44" s="39"/>
      <c r="Q44" s="24">
        <v>5</v>
      </c>
      <c r="R44" s="24"/>
    </row>
    <row r="45" spans="1:18" ht="56.25">
      <c r="A45">
        <v>13</v>
      </c>
      <c r="B45">
        <v>54</v>
      </c>
      <c r="C45">
        <v>2021</v>
      </c>
      <c r="D45" s="33" t="s">
        <v>69</v>
      </c>
      <c r="G45" s="34">
        <v>26</v>
      </c>
      <c r="H45" s="35" t="s">
        <v>70</v>
      </c>
      <c r="I45" s="36">
        <v>15000</v>
      </c>
      <c r="J45" s="36" t="s">
        <v>27</v>
      </c>
      <c r="K45" s="34"/>
      <c r="L45" s="37"/>
      <c r="M45" s="24"/>
      <c r="N45" s="24"/>
      <c r="O45" s="38">
        <f t="shared" si="4"/>
        <v>0</v>
      </c>
      <c r="P45" s="39"/>
      <c r="Q45" s="24">
        <v>5</v>
      </c>
      <c r="R45" s="24"/>
    </row>
    <row r="46" spans="1:18" ht="213.75">
      <c r="A46">
        <v>13</v>
      </c>
      <c r="B46">
        <v>54</v>
      </c>
      <c r="C46">
        <v>2021</v>
      </c>
      <c r="D46" s="33" t="s">
        <v>71</v>
      </c>
      <c r="G46" s="34">
        <v>27</v>
      </c>
      <c r="H46" s="35" t="s">
        <v>72</v>
      </c>
      <c r="I46" s="36">
        <v>15000</v>
      </c>
      <c r="J46" s="36" t="s">
        <v>27</v>
      </c>
      <c r="K46" s="34"/>
      <c r="L46" s="37"/>
      <c r="M46" s="24"/>
      <c r="N46" s="24"/>
      <c r="O46" s="38">
        <f t="shared" si="4"/>
        <v>0</v>
      </c>
      <c r="P46" s="39"/>
      <c r="Q46" s="24">
        <v>5</v>
      </c>
      <c r="R46" s="24"/>
    </row>
    <row r="47" spans="7:18" ht="15">
      <c r="G47" s="16"/>
      <c r="H47" s="17" t="s">
        <v>73</v>
      </c>
      <c r="I47" s="18" t="s">
        <v>12</v>
      </c>
      <c r="J47" s="18"/>
      <c r="K47" s="19"/>
      <c r="L47" s="20">
        <f>SUM(O49:O50)</f>
        <v>0</v>
      </c>
      <c r="M47" s="21"/>
      <c r="N47" s="21"/>
      <c r="O47" s="40"/>
      <c r="P47" s="23"/>
      <c r="Q47" s="24">
        <v>6</v>
      </c>
      <c r="R47" s="24"/>
    </row>
    <row r="48" spans="1:18" ht="15">
      <c r="A48" t="s">
        <v>13</v>
      </c>
      <c r="B48" t="s">
        <v>14</v>
      </c>
      <c r="C48" t="s">
        <v>15</v>
      </c>
      <c r="D48" t="s">
        <v>16</v>
      </c>
      <c r="G48" s="25" t="s">
        <v>17</v>
      </c>
      <c r="H48" s="26" t="s">
        <v>18</v>
      </c>
      <c r="I48" s="27" t="s">
        <v>19</v>
      </c>
      <c r="J48" s="27" t="s">
        <v>20</v>
      </c>
      <c r="K48" s="28"/>
      <c r="L48" s="29" t="s">
        <v>21</v>
      </c>
      <c r="M48" s="30"/>
      <c r="N48" s="30"/>
      <c r="O48" s="31" t="s">
        <v>22</v>
      </c>
      <c r="P48" s="32" t="s">
        <v>23</v>
      </c>
      <c r="Q48" s="24"/>
      <c r="R48" s="24" t="s">
        <v>24</v>
      </c>
    </row>
    <row r="49" spans="1:18" ht="67.5">
      <c r="A49">
        <v>13</v>
      </c>
      <c r="B49">
        <v>54</v>
      </c>
      <c r="C49">
        <v>2021</v>
      </c>
      <c r="D49" s="33" t="s">
        <v>74</v>
      </c>
      <c r="G49" s="34">
        <v>13</v>
      </c>
      <c r="H49" s="35" t="s">
        <v>75</v>
      </c>
      <c r="I49" s="36">
        <v>11000</v>
      </c>
      <c r="J49" s="36" t="s">
        <v>27</v>
      </c>
      <c r="K49" s="34"/>
      <c r="L49" s="37"/>
      <c r="M49" s="24"/>
      <c r="N49" s="24"/>
      <c r="O49" s="38">
        <f aca="true" t="shared" si="5" ref="O49:O50">(IF(AND(J49&gt;0,J49&lt;=I49),J49,I49)*(L49-M49+N49))</f>
        <v>0</v>
      </c>
      <c r="P49" s="39"/>
      <c r="Q49" s="24">
        <v>6</v>
      </c>
      <c r="R49" s="24"/>
    </row>
    <row r="50" spans="1:18" ht="180">
      <c r="A50">
        <v>13</v>
      </c>
      <c r="B50">
        <v>54</v>
      </c>
      <c r="C50">
        <v>2021</v>
      </c>
      <c r="D50" s="33" t="s">
        <v>76</v>
      </c>
      <c r="G50" s="34">
        <v>14</v>
      </c>
      <c r="H50" s="35" t="s">
        <v>77</v>
      </c>
      <c r="I50" s="36">
        <v>5000</v>
      </c>
      <c r="J50" s="36" t="s">
        <v>27</v>
      </c>
      <c r="K50" s="34"/>
      <c r="L50" s="37"/>
      <c r="M50" s="24"/>
      <c r="N50" s="24"/>
      <c r="O50" s="38">
        <f t="shared" si="5"/>
        <v>0</v>
      </c>
      <c r="P50" s="39"/>
      <c r="Q50" s="24">
        <v>6</v>
      </c>
      <c r="R50" s="24"/>
    </row>
    <row r="51" spans="7:18" ht="15">
      <c r="G51" s="16"/>
      <c r="H51" s="17" t="s">
        <v>78</v>
      </c>
      <c r="I51" s="18" t="s">
        <v>12</v>
      </c>
      <c r="J51" s="18"/>
      <c r="K51" s="19"/>
      <c r="L51" s="20">
        <f>SUM(O53:O53)</f>
        <v>0</v>
      </c>
      <c r="M51" s="21"/>
      <c r="N51" s="21"/>
      <c r="O51" s="40"/>
      <c r="P51" s="23"/>
      <c r="Q51" s="24">
        <v>7</v>
      </c>
      <c r="R51" s="24"/>
    </row>
    <row r="52" spans="1:18" ht="15">
      <c r="A52" t="s">
        <v>13</v>
      </c>
      <c r="B52" t="s">
        <v>14</v>
      </c>
      <c r="C52" t="s">
        <v>15</v>
      </c>
      <c r="D52" t="s">
        <v>16</v>
      </c>
      <c r="G52" s="25" t="s">
        <v>17</v>
      </c>
      <c r="H52" s="26" t="s">
        <v>18</v>
      </c>
      <c r="I52" s="27" t="s">
        <v>19</v>
      </c>
      <c r="J52" s="27" t="s">
        <v>20</v>
      </c>
      <c r="K52" s="28"/>
      <c r="L52" s="29" t="s">
        <v>21</v>
      </c>
      <c r="M52" s="30"/>
      <c r="N52" s="30"/>
      <c r="O52" s="31" t="s">
        <v>22</v>
      </c>
      <c r="P52" s="32" t="s">
        <v>23</v>
      </c>
      <c r="Q52" s="24"/>
      <c r="R52" s="24" t="s">
        <v>24</v>
      </c>
    </row>
    <row r="53" spans="1:18" ht="213.75">
      <c r="A53">
        <v>13</v>
      </c>
      <c r="B53">
        <v>54</v>
      </c>
      <c r="C53">
        <v>2021</v>
      </c>
      <c r="D53" s="33" t="s">
        <v>79</v>
      </c>
      <c r="G53" s="34">
        <v>5</v>
      </c>
      <c r="H53" s="35" t="s">
        <v>80</v>
      </c>
      <c r="I53" s="36">
        <v>500</v>
      </c>
      <c r="J53" s="36" t="s">
        <v>81</v>
      </c>
      <c r="K53" s="34"/>
      <c r="L53" s="37"/>
      <c r="M53" s="24"/>
      <c r="N53" s="24"/>
      <c r="O53" s="38">
        <f>(IF(AND(J53&gt;0,J53&lt;=I53),J53,I53)*(L53-M53+N53))</f>
        <v>0</v>
      </c>
      <c r="P53" s="39"/>
      <c r="Q53" s="24">
        <v>7</v>
      </c>
      <c r="R53" s="24"/>
    </row>
    <row r="54" spans="7:18" ht="15">
      <c r="G54" s="16"/>
      <c r="H54" s="17" t="s">
        <v>82</v>
      </c>
      <c r="I54" s="18" t="s">
        <v>12</v>
      </c>
      <c r="J54" s="18"/>
      <c r="K54" s="19"/>
      <c r="L54" s="20">
        <f>SUM(O56:O56)</f>
        <v>0</v>
      </c>
      <c r="M54" s="21"/>
      <c r="N54" s="21"/>
      <c r="O54" s="40"/>
      <c r="P54" s="23"/>
      <c r="Q54" s="24">
        <v>8</v>
      </c>
      <c r="R54" s="24"/>
    </row>
    <row r="55" spans="1:18" ht="15">
      <c r="A55" t="s">
        <v>13</v>
      </c>
      <c r="B55" t="s">
        <v>14</v>
      </c>
      <c r="C55" t="s">
        <v>15</v>
      </c>
      <c r="D55" t="s">
        <v>16</v>
      </c>
      <c r="G55" s="25" t="s">
        <v>17</v>
      </c>
      <c r="H55" s="26" t="s">
        <v>18</v>
      </c>
      <c r="I55" s="27" t="s">
        <v>19</v>
      </c>
      <c r="J55" s="27" t="s">
        <v>20</v>
      </c>
      <c r="K55" s="28"/>
      <c r="L55" s="29" t="s">
        <v>21</v>
      </c>
      <c r="M55" s="30"/>
      <c r="N55" s="30"/>
      <c r="O55" s="31" t="s">
        <v>22</v>
      </c>
      <c r="P55" s="32" t="s">
        <v>23</v>
      </c>
      <c r="Q55" s="24"/>
      <c r="R55" s="24" t="s">
        <v>24</v>
      </c>
    </row>
    <row r="56" spans="1:18" ht="225">
      <c r="A56">
        <v>13</v>
      </c>
      <c r="B56">
        <v>54</v>
      </c>
      <c r="C56">
        <v>2021</v>
      </c>
      <c r="D56" s="33" t="s">
        <v>83</v>
      </c>
      <c r="G56" s="34">
        <v>18</v>
      </c>
      <c r="H56" s="35" t="s">
        <v>84</v>
      </c>
      <c r="I56" s="36">
        <v>1500</v>
      </c>
      <c r="J56" s="36" t="s">
        <v>85</v>
      </c>
      <c r="K56" s="34"/>
      <c r="L56" s="37"/>
      <c r="M56" s="24"/>
      <c r="N56" s="24"/>
      <c r="O56" s="38">
        <f>(IF(AND(J56&gt;0,J56&lt;=I56),J56,I56)*(L56-M56+N56))</f>
        <v>0</v>
      </c>
      <c r="P56" s="39"/>
      <c r="Q56" s="24">
        <v>8</v>
      </c>
      <c r="R56" s="24"/>
    </row>
    <row r="57" spans="7:18" ht="15">
      <c r="G57" s="16"/>
      <c r="H57" s="17" t="s">
        <v>86</v>
      </c>
      <c r="I57" s="18" t="s">
        <v>12</v>
      </c>
      <c r="J57" s="18"/>
      <c r="K57" s="19"/>
      <c r="L57" s="20">
        <f>SUM(O59:O59)</f>
        <v>0</v>
      </c>
      <c r="M57" s="21"/>
      <c r="N57" s="21"/>
      <c r="O57" s="40"/>
      <c r="P57" s="23"/>
      <c r="Q57" s="24">
        <v>9</v>
      </c>
      <c r="R57" s="24"/>
    </row>
    <row r="58" spans="1:18" ht="15">
      <c r="A58" t="s">
        <v>13</v>
      </c>
      <c r="B58" t="s">
        <v>14</v>
      </c>
      <c r="C58" t="s">
        <v>15</v>
      </c>
      <c r="D58" t="s">
        <v>16</v>
      </c>
      <c r="G58" s="25" t="s">
        <v>17</v>
      </c>
      <c r="H58" s="26" t="s">
        <v>18</v>
      </c>
      <c r="I58" s="27" t="s">
        <v>19</v>
      </c>
      <c r="J58" s="27" t="s">
        <v>20</v>
      </c>
      <c r="K58" s="28"/>
      <c r="L58" s="29" t="s">
        <v>21</v>
      </c>
      <c r="M58" s="30"/>
      <c r="N58" s="30"/>
      <c r="O58" s="31" t="s">
        <v>22</v>
      </c>
      <c r="P58" s="32" t="s">
        <v>23</v>
      </c>
      <c r="Q58" s="24"/>
      <c r="R58" s="24" t="s">
        <v>24</v>
      </c>
    </row>
    <row r="59" spans="1:18" ht="90">
      <c r="A59">
        <v>13</v>
      </c>
      <c r="B59">
        <v>54</v>
      </c>
      <c r="C59">
        <v>2021</v>
      </c>
      <c r="D59" s="33" t="s">
        <v>87</v>
      </c>
      <c r="G59" s="34">
        <v>20</v>
      </c>
      <c r="H59" s="35" t="s">
        <v>88</v>
      </c>
      <c r="I59" s="36">
        <v>100</v>
      </c>
      <c r="J59" s="36" t="s">
        <v>27</v>
      </c>
      <c r="K59" s="34"/>
      <c r="L59" s="37"/>
      <c r="M59" s="24"/>
      <c r="N59" s="24"/>
      <c r="O59" s="38">
        <f>(IF(AND(J59&gt;0,J59&lt;=I59),J59,I59)*(L59-M59+N59))</f>
        <v>0</v>
      </c>
      <c r="P59" s="39"/>
      <c r="Q59" s="24">
        <v>9</v>
      </c>
      <c r="R59" s="24"/>
    </row>
    <row r="60" spans="7:18" ht="15">
      <c r="G60" s="16"/>
      <c r="H60" s="17" t="s">
        <v>89</v>
      </c>
      <c r="I60" s="18" t="s">
        <v>12</v>
      </c>
      <c r="J60" s="18"/>
      <c r="K60" s="19"/>
      <c r="L60" s="20">
        <f>SUM(O62:O62)</f>
        <v>0</v>
      </c>
      <c r="M60" s="21"/>
      <c r="N60" s="21"/>
      <c r="O60" s="40"/>
      <c r="P60" s="23"/>
      <c r="Q60" s="24">
        <v>10</v>
      </c>
      <c r="R60" s="24"/>
    </row>
    <row r="61" spans="1:18" ht="15">
      <c r="A61" t="s">
        <v>13</v>
      </c>
      <c r="B61" t="s">
        <v>14</v>
      </c>
      <c r="C61" t="s">
        <v>15</v>
      </c>
      <c r="D61" t="s">
        <v>16</v>
      </c>
      <c r="G61" s="25" t="s">
        <v>17</v>
      </c>
      <c r="H61" s="26" t="s">
        <v>18</v>
      </c>
      <c r="I61" s="27" t="s">
        <v>19</v>
      </c>
      <c r="J61" s="27" t="s">
        <v>20</v>
      </c>
      <c r="K61" s="28"/>
      <c r="L61" s="29" t="s">
        <v>21</v>
      </c>
      <c r="M61" s="30"/>
      <c r="N61" s="30"/>
      <c r="O61" s="31" t="s">
        <v>22</v>
      </c>
      <c r="P61" s="32" t="s">
        <v>23</v>
      </c>
      <c r="Q61" s="24"/>
      <c r="R61" s="24" t="s">
        <v>24</v>
      </c>
    </row>
    <row r="62" spans="1:18" ht="135">
      <c r="A62">
        <v>13</v>
      </c>
      <c r="B62">
        <v>54</v>
      </c>
      <c r="C62">
        <v>2021</v>
      </c>
      <c r="D62" s="33" t="s">
        <v>90</v>
      </c>
      <c r="G62" s="34">
        <v>24</v>
      </c>
      <c r="H62" s="35" t="s">
        <v>91</v>
      </c>
      <c r="I62" s="36">
        <v>20000</v>
      </c>
      <c r="J62" s="36" t="s">
        <v>27</v>
      </c>
      <c r="K62" s="34"/>
      <c r="L62" s="37"/>
      <c r="M62" s="24"/>
      <c r="N62" s="24"/>
      <c r="O62" s="38">
        <f>(IF(AND(J62&gt;0,J62&lt;=I62),J62,I62)*(L62-M62+N62))</f>
        <v>0</v>
      </c>
      <c r="P62" s="39"/>
      <c r="Q62" s="24">
        <v>10</v>
      </c>
      <c r="R62" s="24"/>
    </row>
    <row r="63" spans="7:18" ht="15">
      <c r="G63" s="16"/>
      <c r="H63" s="17" t="s">
        <v>92</v>
      </c>
      <c r="I63" s="18" t="s">
        <v>12</v>
      </c>
      <c r="J63" s="18"/>
      <c r="K63" s="19"/>
      <c r="L63" s="20">
        <f>SUM(O65:O65)</f>
        <v>0</v>
      </c>
      <c r="M63" s="21"/>
      <c r="N63" s="21"/>
      <c r="O63" s="40"/>
      <c r="P63" s="23"/>
      <c r="Q63" s="24">
        <v>11</v>
      </c>
      <c r="R63" s="24"/>
    </row>
    <row r="64" spans="1:18" ht="15">
      <c r="A64" t="s">
        <v>13</v>
      </c>
      <c r="B64" t="s">
        <v>14</v>
      </c>
      <c r="C64" t="s">
        <v>15</v>
      </c>
      <c r="D64" t="s">
        <v>16</v>
      </c>
      <c r="G64" s="25" t="s">
        <v>17</v>
      </c>
      <c r="H64" s="26" t="s">
        <v>18</v>
      </c>
      <c r="I64" s="27" t="s">
        <v>19</v>
      </c>
      <c r="J64" s="27" t="s">
        <v>20</v>
      </c>
      <c r="K64" s="28"/>
      <c r="L64" s="29" t="s">
        <v>21</v>
      </c>
      <c r="M64" s="30"/>
      <c r="N64" s="30"/>
      <c r="O64" s="31" t="s">
        <v>22</v>
      </c>
      <c r="P64" s="32" t="s">
        <v>23</v>
      </c>
      <c r="Q64" s="24"/>
      <c r="R64" s="24" t="s">
        <v>24</v>
      </c>
    </row>
    <row r="65" spans="1:18" ht="258.75">
      <c r="A65">
        <v>13</v>
      </c>
      <c r="B65">
        <v>54</v>
      </c>
      <c r="C65">
        <v>2021</v>
      </c>
      <c r="D65" s="33" t="s">
        <v>93</v>
      </c>
      <c r="G65" s="34">
        <v>28</v>
      </c>
      <c r="H65" s="35" t="s">
        <v>94</v>
      </c>
      <c r="I65" s="36">
        <v>225000</v>
      </c>
      <c r="J65" s="36" t="s">
        <v>27</v>
      </c>
      <c r="K65" s="34"/>
      <c r="L65" s="37"/>
      <c r="M65" s="24"/>
      <c r="N65" s="24"/>
      <c r="O65" s="38">
        <f>(IF(AND(J65&gt;0,J65&lt;=I65),J65,I65)*(L65-M65+N65))</f>
        <v>0</v>
      </c>
      <c r="P65" s="39"/>
      <c r="Q65" s="24">
        <v>11</v>
      </c>
      <c r="R65" s="24"/>
    </row>
    <row r="66" spans="7:18" ht="15">
      <c r="G66" s="16"/>
      <c r="H66" s="17" t="s">
        <v>95</v>
      </c>
      <c r="I66" s="18" t="s">
        <v>12</v>
      </c>
      <c r="J66" s="18"/>
      <c r="K66" s="19"/>
      <c r="L66" s="20">
        <f>SUM(O68:O68)</f>
        <v>0</v>
      </c>
      <c r="M66" s="21"/>
      <c r="N66" s="21"/>
      <c r="O66" s="40"/>
      <c r="P66" s="23"/>
      <c r="Q66" s="24">
        <v>12</v>
      </c>
      <c r="R66" s="24"/>
    </row>
    <row r="67" spans="1:18" ht="15">
      <c r="A67" t="s">
        <v>13</v>
      </c>
      <c r="B67" t="s">
        <v>14</v>
      </c>
      <c r="C67" t="s">
        <v>15</v>
      </c>
      <c r="D67" t="s">
        <v>16</v>
      </c>
      <c r="G67" s="25" t="s">
        <v>17</v>
      </c>
      <c r="H67" s="26" t="s">
        <v>18</v>
      </c>
      <c r="I67" s="27" t="s">
        <v>19</v>
      </c>
      <c r="J67" s="27" t="s">
        <v>20</v>
      </c>
      <c r="K67" s="28"/>
      <c r="L67" s="29" t="s">
        <v>21</v>
      </c>
      <c r="M67" s="30"/>
      <c r="N67" s="30"/>
      <c r="O67" s="31" t="s">
        <v>22</v>
      </c>
      <c r="P67" s="32" t="s">
        <v>23</v>
      </c>
      <c r="Q67" s="24"/>
      <c r="R67" s="24" t="s">
        <v>24</v>
      </c>
    </row>
    <row r="68" spans="1:18" ht="123.75">
      <c r="A68">
        <v>13</v>
      </c>
      <c r="B68">
        <v>54</v>
      </c>
      <c r="C68">
        <v>2021</v>
      </c>
      <c r="D68" s="33" t="s">
        <v>96</v>
      </c>
      <c r="G68" s="34">
        <v>29</v>
      </c>
      <c r="H68" s="35" t="s">
        <v>97</v>
      </c>
      <c r="I68" s="36">
        <v>80</v>
      </c>
      <c r="J68" s="36" t="s">
        <v>27</v>
      </c>
      <c r="K68" s="34"/>
      <c r="L68" s="37"/>
      <c r="M68" s="24"/>
      <c r="N68" s="24"/>
      <c r="O68" s="38">
        <f>(IF(AND(J68&gt;0,J68&lt;=I68),J68,I68)*(L68-M68+N68))</f>
        <v>0</v>
      </c>
      <c r="P68" s="39"/>
      <c r="Q68" s="24">
        <v>12</v>
      </c>
      <c r="R68" s="24"/>
    </row>
    <row r="69" spans="7:18" ht="15">
      <c r="G69" s="34"/>
      <c r="H69" s="35"/>
      <c r="I69" s="36"/>
      <c r="J69" s="36"/>
      <c r="K69" s="34"/>
      <c r="L69" s="37"/>
      <c r="M69" s="24"/>
      <c r="N69" s="24"/>
      <c r="O69" s="41"/>
      <c r="P69" s="39"/>
      <c r="Q69" s="24"/>
      <c r="R69" s="24"/>
    </row>
    <row r="70" spans="8:17" ht="15">
      <c r="H70" s="7"/>
      <c r="L70" s="42" t="s">
        <v>98</v>
      </c>
      <c r="N70" s="43"/>
      <c r="O70" s="44">
        <f>SUM(O10:O68)</f>
        <v>0</v>
      </c>
      <c r="Q70" t="s">
        <v>99</v>
      </c>
    </row>
    <row r="71" ht="15.75">
      <c r="H71" s="7"/>
    </row>
    <row r="72" spans="8:16" ht="15">
      <c r="H72" s="7"/>
      <c r="N72" s="45"/>
      <c r="O72" s="46"/>
      <c r="P72" s="47" t="s">
        <v>100</v>
      </c>
    </row>
    <row r="73" spans="8:16" ht="15">
      <c r="H73" s="7" t="s">
        <v>101</v>
      </c>
      <c r="I73" s="48"/>
      <c r="N73" s="45"/>
      <c r="O73" s="49"/>
      <c r="P73" s="50"/>
    </row>
    <row r="74" spans="8:16" ht="15">
      <c r="H74" s="7" t="s">
        <v>102</v>
      </c>
      <c r="I74" s="48"/>
      <c r="N74" s="45"/>
      <c r="O74" s="49"/>
      <c r="P74" s="50"/>
    </row>
    <row r="75" spans="8:16" ht="15">
      <c r="H75" s="7" t="s">
        <v>103</v>
      </c>
      <c r="I75" s="51"/>
      <c r="N75" s="45"/>
      <c r="O75" s="49"/>
      <c r="P75" s="50"/>
    </row>
    <row r="76" spans="8:16" ht="15">
      <c r="H76" s="7" t="s">
        <v>104</v>
      </c>
      <c r="I76" s="48"/>
      <c r="N76" s="45"/>
      <c r="O76" s="49"/>
      <c r="P76" s="50"/>
    </row>
    <row r="77" spans="8:16" ht="15">
      <c r="H77" s="7"/>
      <c r="I77" s="52"/>
      <c r="N77" s="45"/>
      <c r="O77" s="49"/>
      <c r="P77" s="50"/>
    </row>
    <row r="78" spans="8:16" ht="15">
      <c r="H78" s="7"/>
      <c r="I78" s="51"/>
      <c r="N78" s="45"/>
      <c r="O78" s="49"/>
      <c r="P78" s="50"/>
    </row>
    <row r="79" spans="8:16" ht="15">
      <c r="H79" s="7"/>
      <c r="I79" s="51"/>
      <c r="N79" s="45"/>
      <c r="O79" s="49"/>
      <c r="P79" s="50"/>
    </row>
    <row r="80" spans="14:16" ht="15">
      <c r="N80" s="45"/>
      <c r="O80" s="49"/>
      <c r="P80" s="50"/>
    </row>
    <row r="81" spans="14:16" ht="15.75">
      <c r="N81" s="45"/>
      <c r="O81" s="53"/>
      <c r="P81" s="54" t="s">
        <v>105</v>
      </c>
    </row>
  </sheetData>
  <sheetProtection password="B431" sheet="1"/>
  <mergeCells count="12">
    <mergeCell ref="I16:J16"/>
    <mergeCell ref="I22:J22"/>
    <mergeCell ref="I28:J28"/>
    <mergeCell ref="I33:J33"/>
    <mergeCell ref="I42:J42"/>
    <mergeCell ref="I47:J47"/>
    <mergeCell ref="I51:J51"/>
    <mergeCell ref="I54:J54"/>
    <mergeCell ref="I57:J57"/>
    <mergeCell ref="I60:J60"/>
    <mergeCell ref="I63:J63"/>
    <mergeCell ref="I66:J66"/>
  </mergeCells>
  <printOptions/>
  <pageMargins left="0.19652777777777777" right="0.19652777777777777" top="0.39375" bottom="0.39305555555555555" header="0.5118055555555555" footer="0.19652777777777777"/>
  <pageSetup horizontalDpi="300" verticalDpi="300" orientation="landscape" paperSize="9"/>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2021-12-28T19:12:46Z</dcterms:created>
  <dcterms:modified xsi:type="dcterms:W3CDTF">2021-12-28T19:15:09Z</dcterms:modified>
  <cp:category/>
  <cp:version/>
  <cp:contentType/>
  <cp:contentStatus/>
</cp:coreProperties>
</file>