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10500" activeTab="0"/>
  </bookViews>
  <sheets>
    <sheet name="Plan1" sheetId="1" r:id="rId1"/>
  </sheets>
  <definedNames/>
  <calcPr fullCalcOnLoad="1"/>
</workbook>
</file>

<file path=xl/sharedStrings.xml><?xml version="1.0" encoding="utf-8"?>
<sst xmlns="http://schemas.openxmlformats.org/spreadsheetml/2006/main" count="278" uniqueCount="162">
  <si>
    <t>CONS INT DE SAUDE VALE RIBEIRA E LIT SUL
CNPJ: 57.740.490/0001-80</t>
  </si>
  <si>
    <t>PP</t>
  </si>
  <si>
    <t>DIGITAÇÃO ELETRÔNICA DA PROPOSTA</t>
  </si>
  <si>
    <t>PREGÃO PRESENCIAL</t>
  </si>
  <si>
    <t>SEQUENCIA: 10</t>
  </si>
  <si>
    <t>Data Abertura: 14/03/2022 Hrs: 09:00</t>
  </si>
  <si>
    <t>Local Entrega: CONSAUDE H.R.L.B \  H.R.I, RUA DOS EXPEDICIONÁRIOS, 140</t>
  </si>
  <si>
    <t xml:space="preserve">Observação: AQUISIÇÃO MATERIAL DE ENFERMAGEM </t>
  </si>
  <si>
    <t>NOME / RAZÃO SOCIAL</t>
  </si>
  <si>
    <t>CPF/CNPJ</t>
  </si>
  <si>
    <t>cd_Modalidade</t>
  </si>
  <si>
    <t>cd_Sequencia</t>
  </si>
  <si>
    <t>cd_Exercicio</t>
  </si>
  <si>
    <t>cd_Item</t>
  </si>
  <si>
    <t>ITEM</t>
  </si>
  <si>
    <t>PRODUTO</t>
  </si>
  <si>
    <t>QDE. REQUIS.</t>
  </si>
  <si>
    <t>UNIDADE</t>
  </si>
  <si>
    <t>VL. UNITÁRIO</t>
  </si>
  <si>
    <t>VL. TOTAL</t>
  </si>
  <si>
    <t>MARCA</t>
  </si>
  <si>
    <t>cd_Complemento</t>
  </si>
  <si>
    <t>AVENTAL CIRURGICO ESTERIL - AVENTAL CIRURGICO DESCARTAVEL ESTERIL; CONFECCIONADO EM NAO TECIDO, COM GRAMATURA MÍNIMA DE 50G/M², IMPERMEAVEL, REPELENTE A  AGUA E ALCOOL, COM TRATAMENTO PERTINENTE; TIRAS NO DECOTE PARA AMARRACAO; COM FECHAMENTO POR TIRAS NA CINTURA; MANGA LONGA, COM PUNHO EM MALHA CANELADA; TAMANHO UNICO, MEDINDO NO MÍNIMO 1,40M DE COMPRIMENTO; DOBRADO DE FORMA A FACILITAR A APARAMENTACAO, SEM QUEBRA DE TECNICA ASSEPTICA; EMBALAGEM INTERNA E EXTERNA; EMBALAGEM INTERNA EM MATERIAL QUE GARANTA A INTEGRIDADE DO PRODUTO; EMBALADO EXTERNAMENTE EM MATERIAL QUE PROMOVA BARREIRA MICROBIANA E ABERTURA ASSEPTICA; A APRESENTACAO DO PRODUTO DEVERA OBEDECER A LEGISLACAO ATUAL VIGENTE</t>
  </si>
  <si>
    <t>UND</t>
  </si>
  <si>
    <t>AVENTAL CIRURGICO ESTERIL 50G S/REFORCO - AVENTAL CIRURGICO ESTERIL SEM REFORCO; CONFECCIONADO EM NAO TECIDO, COM GRAMATURA MÍNIMA DE 50G/M², TIRAS NO DECOTE PARA  AMARRACAO; COM FECHAMENTO POR TIRAS NA CINTURA; MANGA LONGA, COM PUNHO EM MALHA CANELADA; TAMANHO GRANDE, MEDINDO NO MÍNIMO 1,40M DE COMPRIMENTO; DOBRADO DE FORMA A FACILITAR A APARAMENTACAO, SEM QUEBRA DE TECNICA ASSEPTICA; EMBALAGEM INTERNA E EXTERNA; EMBALAGEM INTERNA EM MATERIAL QUE GARANTA  A INTEGRIDADE DO PRODUTO; EMBALADO EXTERNAMENTE EM MATERIAL QUE PROMOVA BARREIRA MICROBIANA E ABERTURA ASSEPTICA; A APRESENTACAO DO PRODUTO DEVERA OBEDECER A LEGISLACAO ATUAL VIGENTE.</t>
  </si>
  <si>
    <t>AVENTAL CIRURGICO ESTERIL PARA QUIMIOTERAPIA - AVENTAL CIRURGICO ESTERIL PARA QUIMIOTERAPIA DE USO UNICO, CONFECCIONADO EM TRES CAMADAS, SENDO UMA EM FILME RESPIRAVEL EM POLIETILENO, IMPERMEAVEL, ANTIESTATICO, REPELENTE A AGUA E AO ALCOOL, ISENTO DE LATEX. MANGAS LONGAS COM CORTE RAGLAN, PUNHO ELASTICO DE ALGODAO COM CAMADA  ANTIDESLIZANTE EM POLIPROPILENO, COM JUNCAO LONGITUDINAL TERMICA, FECHO NA GOLA  AJUSTAVEL TIPO VELCRO COM CARTAO DE TRANSFERENCIA NO CINTO DE SMS, COMPRIMENTO MÍNIMO DE APROXIMADAMENTE 128 CM E LARGURA DE 160CM, DOBRADO EM FORMA DE LIVRO PARA ABERTURA E COLOCACAO ASSEPTICA. ATENDE AS NORMAS ASTMF1671 E ASTMF1670 PARA RESISTENCIA A PENETRACAO VIRAL E SANGUÍNEA E ISO22610 PARA PENETRACAO DE MICROORGANISMOS POR CONTATO COM LÍQUIDOS. EMBALADO EM INVOLUCRO DE SMS, ACOMPANHADO DE TOALHA DE USO UNICO DE ALTA ABSORCAO COMPOSTA DE POLIPROPILENO E CELULOSE PARA SECAGEM DAS MAOS, ENVOLVIDO POR EMBALAGEM EXTERNA DE PAPEL GRAU CIRURGICO E FILME, ESTERILIZADO POR OXIDO DE ETILENO COM VALIDADE MÍNIMA DE 5 ANOS E REGISTRO NO MINISTERIO DA SAUDE.</t>
  </si>
  <si>
    <t>AVENTAL EM NAO TECIDO BRANCO, COM GRAMATURA MÍNIMA DE 50 G/M - AVENTAL EM NAO TECIDO BRANCO OU AZUL, COM GRAMATURA MÍNIMA DE 50 G/M, LAMINADO, IMPERMEAVEL E REPELENTE A LÍQUIDOS, MODELO CIRURGICO, SEM EMENDAS, FUROS, RASGOS OU DEFEITO, COM BORDAS BEM ACABADAS COM COSTURA TIPO OVERLOCK, DECOTE REDONDO, MANGAS RAGLAN LONGAS COM AJUSTE NOS PUNHOS (MALHA CANELADA OU ELASTICO). COM ABERTURA NA PARTE POSTERIOR E FECHAMENTO TOTAL EM TRANSPASSE, ATRAVES DE CADARCOS OU TIRA COM COMPRIMENTO SUFICIENTE PARA FECHAMENTO, LOCALIZADOS NA REGIAO CERVICAL E ABDOMINAL. O AVENTAL DEVE MEDIR APROXIMADAMENTE 120 CM DE COMPRIMENTO TOTAL E 140 CM DE LARGURA, 65 CM DE LARGURA TOTAL DAS CAVAS E 60 CM DE COMPRIMENTO DAS MANGAS. EMBALADO CONFORME A PRAXE DO FABRICANTE, EM PACOTES COM ATE 20 UNIDADES, TRAZENDO EXTERNAMENTE OS DADOS DE IDENTIFICACAO, PROCEDENCIA, NUMERO DE LOTE, VALIDADE E NUMERO DE REGISTRO NO MINISTERIO DA SAUDE.</t>
  </si>
  <si>
    <t>AVENTAL P/PROCEDIMENTO DESCARTAVEL - AVENTAL EM NAO TECIDO BRANCO, COM GRAMATURA MÍNIMA DE 30 G/M2 REPELENTE A LÍQUIDOS, MODELO CIRURGICO, SEM EMENDAS, FUROS, RASGOS OU DEFEITO, COM BORDAS BEM ACABADAS COM COSTURA TIPO OVERLOCK, DECOTE REDONDO, MANGAS RAGLAN LONGAS COM AJUSTE NOS PUNHOS (MALHA CANELADA OU ELASTICO). COM ABERTURA NA PARTE POSTERIOR E FECHAMENTO TOTAL EM TRANSPASSE, ATRAVES DE CADARCOS OU TIRA COM COMPRIMENTO SUFICIENTE PARA FECHAMENTO, LOCALIZADOS NA REGIAO CERVICAL E ABDOMINAL. O AVENTAL DEVE MEDIR APROXIMADAMENTE 120 CM DE COMPRIMENTO TOTAL E 140 CM DE LARGURA, 65 CM DE LARGURA TOTAL DAS CAVAS E 60 CM DE COMPRIMENTO DAS MANGAS. EMBALADO CONFORME A PRAXE DO FABRICANTE, EM PACOTES COM ATE 20 UNIDADES, TRAZENDO EXTERNAMENTE OS DADOS DE IDENTIFICACAO, PROCEDENCIA, NUMERO DE LOTE, VALIDADE E NUMERO DE REGISTRO NO MINISTERIO DA SAUDE.</t>
  </si>
  <si>
    <t>CAL SODADA ISENTO DE SODIO - CAL SODADA; COM OXIDO DE ZINCO; EM PILULAS DE ALTA CAPACIDADE DE ABSORCAO DE CO2, C/D; COR BRANCA,COM NITIDA VIRAGEM DA COR; COM GRAU DE UMIDADE DE 14 A 15%; EMBALADO EM MATERIAL QUE GARANTA A INTEGRIDADE DO PRODUTO EM BALDE OU GALAO PESANDO APROXIMADAMENTE 4,5 QUILOS.</t>
  </si>
  <si>
    <t>GALAO</t>
  </si>
  <si>
    <t xml:space="preserve">CANETA CIRURGICA MARCADORA DE PELE - </t>
  </si>
  <si>
    <t>CANETA EM GEL PARA ECG PILOT PRETA  HI-TECPOINT V5 EXTRA FIN - CANETA EM GEL PARA ECG PILOT PRETA  HI-TECPOINT V5 EXTRA FINE PT</t>
  </si>
  <si>
    <t>CAPA COLCHAO DE CAMA 1,88 X 0.88 X 15CM - CAPA PARA COLCHAO; CONFECCIONADA EM COURVIM RESISTENTE, LAVAVEL; COM SISTEMA DE FECHAMENTO POR COSTURAS; COM SISTEMA DE ABERTURA LATERAL COM ZIPER; TAMANHO 1.88 X 0.88 X 15 CM COR AZUL ROYAL.</t>
  </si>
  <si>
    <t>CAPA DE COLCHAO; COURVIM MED 1,90 X 0,80 X 15 CM - CAPA DE COLCHAO; EM COURVIM, MEDINDO 1,90 M X 0,80 M X 15C M,NA COR AZUL ROYAL, COM COSTURA, RESISTENTE, COM ABERTURA LATERAL E FECHAMENTO COM ZIPER. ALTA RESISTENCIA E IMPERMEAVEL.</t>
  </si>
  <si>
    <t>CAPA INTENSIFICADOR DE IMAGEM ESTERIL - CAPA PROTETORA, MATERIAL EXTERNO POLIETILENO BAIXA DENSIDADE, S/ COSTURA TRANSPARENT E, APLICACAO INTENSIFICADOR DE IMAGENS, DIMENSOES 110 X 160 CM, TIPO USO DESCARTAVEL, ESTERIL, EMBALAGEM INDIVIDUAL</t>
  </si>
  <si>
    <t>CAPA MICROSCOPIO CIRURGICO DUPLO VISOR - CAPA PARA MICROSCOPIO DESCARTAVEL; CONFECCIONADO EM POLIPROPILENO; CAPA P/ MICROSCOPIO CIR.C/VISOR DE CRISTAL 2 TUBOS COM OBSERVACAO C/CAMERA E PROTETOR DE LENTE OBJETIVA; MEDINDO 122 CM X 209 CM; PARA MICROSCOPIO CIRURGICO MARCA CARL ZEISS TIPO OPMI; ESTERIL.</t>
  </si>
  <si>
    <t>CAPA PARA COLCHAO DE BERCO 1,50 X0,70 X 10CM - CAPA PARA COLCHAO DE BERCO 1,50 X 0,70 X 10 CM EM COURVIM NA COR AZUL ROYAL, COM COSTURA, RESISTENTE, COM ABERTURA LATERAL E FECHAMENTO COM ZIPER. ALTA RESISTENCIA E IMPERMEAVEL.</t>
  </si>
  <si>
    <t>CERA P/ OSSO - HEMOSTATICO CIRURGICO TOPICO FEITO A PARTIR DA MISTURA DE CERA LAVEJADA DE ABELHA (80%) E PALMITATO DE ISOPROPILA (20%). APRESENTACAO EM TABLETES DE 2,5G - CAIXA COM 12 ENVELOPES</t>
  </si>
  <si>
    <t>COLCHAO CAIXA DE OVO - COLCHAO CAIXA DE OVO ; EM ESPUMA ONDULADA; COM DENSIDADE 28; MEDINDO (188CM COMP.)X(90CM LARG.)X(06CM ALT.); USO DESCARTAVEL; EMBALADO EM MATERIAL QUE GARANTA A INTEGRIDADE DO PRODUTO E ATENDA A LEGISLACAO ATUAL VIGENTE</t>
  </si>
  <si>
    <t>COLCHAO DE PRESSAO ALTERNADA TIPO BOLHA - COLCHAO DE PRESSAO ALTERNADA TIPO BOLHA, DIMENSOES; 200CM X 90CM X 06CM (COMPRIMENTO, LARGURA E ALTURA INFLADO)  AS MEDIDAS PODERAO VARIAR +/- 10%; ,FABRICADO EM VINIL RESISTENTE FLEXÍVEL E IMPERMEAVEL;? COMPOSTO DE 130 CELULAS UNIFORMES,?3 CAPAS PROTETORAS A PROVA D?AGUA,?CARACTERÍSTICAS MÍNIMAS DO COMPRESSOR:
? UNIDADE DE CONTROLE (COMPRESSOR): 220 VOLTS;
? PRESSAO REGULAVEL;
? LUZ INDICADORA DE FUNCIONAMENTO;
? BAIXO CONSUMO DE ENERGIA;
? COMPRIMENTO DO CABO DE FORCA: 02 METROS;
GARANTIA DE 01 ANO
 SILENCIOSO? 1 ANO DE GARANTIA NA BOMBA E  NO COLCHAO,CICLOS DE 5 MINUTOS DE INFLAGEM E DESINFLAGEM,SUPORTAR  ATE 135 KG,  MANUAL EM PORTUGUES</t>
  </si>
  <si>
    <t>COLCHONETE MACA 1,70 X 0,60 X 10CM - COLCHONETE PARA  MACA;  EM ESPUMA; DENSIDADE 33; REVESTIDO  EM CORVIN REFORCADO, NA COR AZUL,  DIMENSOES: 1,70 CM X 0,60 X 100M.</t>
  </si>
  <si>
    <t>COMPRESSA PARA CURATIVO CIRURGICO 15CM X 30CM ESTERIL - COMPRESSA PARA CURATIVO CIRURGICO; COMPOSTO DE DUAS CAMADAS DE ALGODAO HIDROFILO,; RECOBERTA EM TECIDO DE GAZE HIDROFILA 13 FIOS/CM²; USO UNICO,DESCARTAVEL; MEDINDO 15X30CM DOBRADA,C/4 A 6 DOBRAS; ESTERIL; EMBALAGEM INDIVIDUAL,EM MATERIAL QUE GARANTA A INTEGRIDADE DO PRODUTO; A APRESENTACAO DO PRODUTO DEVERA OBEDECER A LEGISLACAO ATUAL VIGENTE PACOTE COM 1 UNIDADE</t>
  </si>
  <si>
    <t>PCT</t>
  </si>
  <si>
    <t>CREME BARREIRA 60G - CREME BARREIRA 60G, PRODUTO LIPOFÍLICO (REPELE A AGUA), PROPORCIONANDO, PROTECAO, MACIEZ E RESTAURANDO O PH DA PELE  ACAO MECANICA DE FORMACAO DE BARREIRA, IMPEDINDO O ACESSO DA AGUA NO LOCAL PROTEGIDO PELO MESMO. COMPOSTO DE: OLEO MINERAL, PARAFINA LÍQUIDA, PETROLATO, CERA MICROCRISTALIN, OLEATO DE GLICEROL, ALCOOL DE LANOLINA, ACIDO CÍTRICO, CITRATO DE MAGNESIO, CICLOMETICONA, GLICERINA, METILPARABENO, PROPILPARABENO, PROPILENOGLICOL.</t>
  </si>
  <si>
    <t>BSG</t>
  </si>
  <si>
    <t>CURATIVO ADERENTE DE FILME POLIURETANO 7 X 9 CM - FENDA - COBERTURA DE FILME DE POLIURETANO, TRANSPARENTE E AUTOADESIVA E FENESTRADO, COM ALTA PERMEABILIDADE PARA VAPOR DE AGUA /M², PARA FIXACAO DE CATETERES PERIFERICOS E PROTECAO DOS LOCAIS DE INSERCAO, MEDINDO 7CM X 9CM (PODENDO TER VARIACOES), COM APRESENTACAO QUE FACILITE A SUA APLICACAO. ESTERIL, ATOXICA, HIPOALERGENICA, ACOMPANHADA DE FITAS ADESIVAS PARA  ESTABILIZACAO DA FIXACAO.</t>
  </si>
  <si>
    <t>CURATIVO DE ALGINATO DE CALCIO ESTERIL COM PRATA 10 X10 CM - COBERTURA DE ALGINATO E ASSOCIACOES COM PRATA; MEDINDO 10,0CM X 10,0CM (PODENDO TER VARIACOES) A BASE DE ALGINATO DE CALCIO, PODENDO CONTER SODIO, DERIVADO DE ALGAS MARINHAS; ESTERIL; EMBALADO EM MATERIAL QUE PROMOVA BARREIRA MICROBIANA E ABERTURA ASSEPTICA; A APRESENTACAO DO PRODUTO DEVERA OBEDECER A LEGISLACAO ATUAL VIGENTE</t>
  </si>
  <si>
    <t>CURATIVO DE CARVAO ATIVADO ESTERIL 10  X 10 CM RECORTAVEL - COBERTURA DE CARVAO ATIVADO  RECORTAVEL COM ASSOCIACOES; MEDINDO 10,0 X 10,0CM, (PODENDO TER VARIACOES) A BASE DE CARVAO ATIVADO, IMPREGNADO COM PRATA, ENVOLTO POR UMA CAMADA EM NAO TECIDO DE; BAIXA ADERENCIA, ESTERIL; EMBALADO EM MATERIAL QUE PROMOVA BARREIRA MICROBIANA E ABERTURA ASSEPTICA; A APRESENTACAO DO PRODUTO DEVERA OBEDECER A LEGISLACAO ATUAL VIGENTE</t>
  </si>
  <si>
    <t>CURATIVO DE FILME POLIURETANO PARA PICC 7 X 9 CM - CURATIVO DE POLIURETANO 100%, FENESTRADO, MEDINDO 7 CM X 9 CM (PODENDO VARIAR EM +/- 1CM), BORDA ESTABILIZADORA REFORCADA NAO TECIDO,FITAS ESTABILIZADORAS AUTOADESIVAS NAO TECIDO, SEMIPERMEAVEL A GAS E IMPERMEAVEL A LIQUIDOS, TRANSPARENTE, HIPOALERGENICO; ESTERIL; EMBALADO EM MATERIAL QUE PROMOVA BARREIRA MICROBIANA E ABERTURA ASSEPTICA; A APRESENTACAO DO PRODUTO DEVERA OBEDECER A LEGISLACAO VIGENTE.</t>
  </si>
  <si>
    <t>CURATIVO DE FILME TRANSPARENTE 10 X 12 CM - CURATIVO ADESIVO; COM PLACA ADESIVA E FLEXÍVEL; POLIURETANO, TRANSPARENTE; APROXIMADAMENTE 10 X 12 CM; INVOLUCRO INDIVIDUAL INTEGRO E ESTERIL;  A APRESENTACAO DO PRODUTO DEVERA OBEDECER A LEGISLACAO ATUAL VIGENTE</t>
  </si>
  <si>
    <t>CURATIVO DE HIDROFIBRA COM PRATA  15X15 CM - CURATIVO DE HIDROFIBRA C/PRATA 15X15CM,  ADESIVO, ALTA  ABSORCAO VERTICAL, COMPOSTO DE  CARBOXIMETILCELULOSE SODICA, IMPREGNADA COM PRATA IONICA, COM CAPACIDADE DE ABSORVER GRANDES QUANTIDADES DE EXSUDATO E BACTERIAS PRESENTE NO LEITO DA FERIDA, FORMANDO UM GEL MACIO E COESO, QUE ADAPTA-SE A SUPERFÍCIE DA FERIDA FORMANDO UM MEIO UMIDO, AUXILIANDO NA REMOCAO DE TECIDOS NECROTICOS ( DESBRIDAMENTO AUTOLÍTICO) E NA CICATRIZACAO. EMBALADO EM EMBALAGEM INDIVIDUAL, ESTERIL, EM MATERIAL QUE PROMOVA BARREIRA MICROBIANA E ABERTURA ASSEPTICA; A  APRESENTACAO DO PRODUTO DEVERA OBEDECER A LEGISLACAO ATUAL VIGENTE </t>
  </si>
  <si>
    <t>CURATIVO DE SILICONE 15X20CM - COBERTURA DE POLIMERO E OUTRAS ASSOCIACOES; MEDINDO 15 X 20CM (PODENDO VARIAR EM +/- 10%), COM NO MÍNIMO TRES CAMADAS; ESPUMA DE POLIURETANO, ABSSORCAO VERTICAL C/ CAMADA AUTOADESIVA DE SILICONE, PERMEABILIDADE SELETIVA; ESTERIL, MULTIFORMATO; EMBALADO EM MATERIAL QUE PROMOVA BARREIRA MICROBIANA E ABERTURA ASSEPTICA; A  APRESENTACAO DO PRODUTO DEVERA OBEDECER A LEGISLACAO VIGENTE.</t>
  </si>
  <si>
    <t>CURATIVO DE SILICONE COM PRATA 15X15CM - COBERTURA COM CAMADA AUTO-ADESIVA PERFURADA DE SILICONE 15X15CM, ESPUMA DE POLIURETANO, MACIA, ESTERIL, CAPACIDADE DE ABSORCAO SUPERIOR E VERTICAL. IMPREGNADA COM ÍONS DE PRATA COM DISPENSACAO SUSTENTADA E SISTEMA TRANCA-FLUÍDO PARA RETENCAO DO EXSUDATO SE CONFORMA AO LEITO DA FERIDA, PREENCHENDO O ESPACO MORTO, PROPORCIONA O MEIO UMIDO IDEAL PARA O PROCESSO DE CICATRIZACAO. FACE SUPERIOR APRESENTA FILME DE POLIURETANO COM IMPRESSAO DA MARCA, IMPERMEAVEL A AGUA E BACTERIAS, QUE PERMITE AS TROCAS GASOSAS.</t>
  </si>
  <si>
    <t>CURATIVO HIDROCOLOIDE 10X10CM RECORTAVEL - CURATIVO HIDROCOLOIDE, RECORTAVEL, MEDIDA APROX. 10,0 CM X 10,0 CM - CURATIVO ESTERIL, COM PARTE INTERNA FORMADA POR NO MÍNIMO CARBOXIMETILCELULOSE, COM MATRIZ ELASTOMERICA E QUE PROPORCIONE AMBIENTE UMIDO E OCLUSIVO. A CAMADA EXTERNA DEVERA SER COMPOSTA POR ESPUMA OU FILME DE POLIURETANO, IMPERMEAVEL A LÍQUIDOS E BACTERIAS, COM ESPESSURA HOMOGENEA E A CAMADA INTERNA ADESIVA HIPOALERGENICA. O CURATIVO DEVERA SER RECORTAVEL SEM QUE OCORRA PERDA DE SUAS FUNCOES (FLEXIBILIDADE, FIXACAO E ADERENCIA). O CURATIVO DEVERA PERMANECER ADERIDO NA PELE PERI LESIONAL POR NO MÍNIMO 05 (CINCO) DIAS. NA SUA REMOCAO NAO DEVERA PROPORCIONAR ALTERACOES NA PELE PERI LESIONAL.</t>
  </si>
  <si>
    <t>CURATIVO HIDROGEL EM BISNAGA 85G - CURATIVO HIDROGEL EM BISNAGA 85G - HIDROGEL, INCOLOR, TRANSPARENTE, EM BISNAGA  TRANSPARENTE, INCOLOR, COMPOSTO POR AGUA E  CARBOXIMETILCELULOSE PARA DESBRIDAMENTO AUTOLÍTICO, QUE MANTENHA O AMBIENTE UMIDO, FACILITE A REIDRATACAO TECIDUAL E NAO CONTENHA ANTIBIOTICO. APRESENTACAO EM BISNAGAS.</t>
  </si>
  <si>
    <t>CURATIVO PARA TRAQUEOSTOMIA - CURATIVO DE ESPUMA COM MATRIZ DE POLÍMEROS HIDROFILOS, PARA USO EM CANULAS DE TRAQUEOSTOMIA E APLICACOES TUBULARES, COMPOSTO DE MATERIAL ALTAMENTE ABSORVENTE</t>
  </si>
  <si>
    <t>CURATIVO POS OPERATORIO COMPRESSA ABSORVENTE 7,2 X 5CM - CURATIVO POS OPERATORIO 7,2X5CM (PODENDO TER VARIACOES), COMPOSTO POR FILME TRANSPARENTE DE POLIURETANO IMPERMEAVEL A LÍQUIDOS E BACTERIAS, COM ALTA PERMEABILIDADE, AOS VAPORES UMIDOS, PELÍCULA QUE PERMITE TROCA GASOSA E NO CENTRO POR UMA COMPRESSA NAO ADERENTE, COMPOSTA DE FIBRAS DE NAO TECIDO DE ACRÍLICO E ALGODAO ALTAMENTE ABSORVENTE E COMPLEMENTADA POR UMA FINA PELÍCULA NAO ADERENTE DE POLIESTER MICROPERFURADO INDICADO PARA FECHAMENTO DA FERIDA CIRURGICA, ESCORIACOES E LACERACAO, DE FACIL APLICACAO,</t>
  </si>
  <si>
    <t>CURATIVO POS-PUNCAO ESTERIL 2 X 2 CM - COBERTURA DE POLÍMERO E OUTRAS ASSOCIACOES; MEDINDO 2,0CM X 2,0CM,(PODENDO VARIAR 0,5CM), POS PUNCAO, PERMEAVEL A VAPORES, COM ADESIVO ACRÍLICO; A BASE DE POLÍMERO COMPATÍVEL, COM CAMADA ABSORVENTE COBERTA DE PELÍCULA DE POLIESTER; ESTERIL, ACONDICIONADO INDIVIDUALMENTE; EMBALADO EM MATERIAL QUE PROMOVA BARREIRA MICROBIANA E ABERTURA ASSEPTICA; A APRESENTACAO DO PRODUTO DEVERA OBEDECER A LEGISLACAO ATUAL VIGENTE - CAIXA COM 500 UNIDADES.</t>
  </si>
  <si>
    <t>DESINCROSTANTE EM PO - DESINCROSTANTE PRODUTO EM PO, A BASE DE TENSOATIVO NAO IONICO, INDICADO PARA REMOCAO DE MATERIA ORGANICA E LIMPEZA PREVIA (DESINCRUSTACAO) DE INSTRUMENTAL CIRURGICO.PACOTE COM 1 KILO.</t>
  </si>
  <si>
    <t>DRENO DE TORAX Nº 08 - 250ML - DRENO DE TORAX; CONFECCIONADO EM PVC; APLICACAO NEONATAL; COM DOIS FUROS LATERAIS; PONTA CONICA; COM TROCATER INTRODUTOR PARA PUNCAO; RADIOPACO; GRADUADO; DIAMETRO DE 8 FR X APROXIMADAMENTE 10 CM; ESTERIL; EMBALADO EM MATERIAL QUE PROMOVA BARREIRA MICROBIANA DE ABERTURA E TRANSFERENCIA ASSEPTICA, INDIVIDUALMENTE; A APRESENTACAO DO PRODUTO DEVERA OBEDECER A LEGISLACAO ATUAL VIGENTE.</t>
  </si>
  <si>
    <t>DRENO DE TORAX Nº 10 - 250ML - DRENO DE TORAX; CONFECCIONADO EM PVC; APLICACAO NEONATAL; COM DOIS FUROS LATERAIS;PONTA CONICA; COM TROCATER INTRODUTOR PARA PUNCAO; RADIOPACO; GRADUADO; DIAMETRO 10 FR X APROXIMADAMENTE 21 CM; ESTERIL; EMBALADO EM MATERIAL QUE PROMOVA BARREIRA BACTERIANA DE ABERTURA E TRANSFERENCIA ASSEPTICA, INDIVIDUALMENTE; A APRESENTACAO DO PRODUTO DEVERA OBEDECER A LEGISLACAO ATUAL VIGENTE</t>
  </si>
  <si>
    <t>DRENO DE TORAX Nº 22 - 500ML - DRENO DE TORAX Nº 22 RADIOPACO, FRASCO EM PVC RÍGIDO ATOXICO, CAPACIDADE 500 ML, GRADUADO, COM TAMPA DE DOIS ELEMENTOS COM ROSCA RAPIDA, E PARTE SUPERIOR COM TRES ORIFÍCIOS, POSSIBILITANDO ASPIRACAO A VACUO, VEDACAO PERFEITA, COM TUBULACAO EXTENSORA EM LATEX TRANSPARENTE OU PVC DE 1,20 M, COM CORTA FLUXO E CONECTOR RETO UNIVERSAL</t>
  </si>
  <si>
    <t>DRENO DE TORAX Nº 28  - 500ML - DRENO DE TORAX; CONFECCIONADO EM PVC SILICONADO GRAU MEDICO; C/CONECTOR UNIVERSAL; COM LINHA RADIOPACA EM TODA A EXTENSAO; DIAMETRO 28FR; ESTERIL; EMBALADO EM MATERIAL QUE PROMOVA BARREIRA MICROBIANA E ABERTURA ASSEPTICA; A APRESENTACAO DO PRODUTO DEVERA OBEDECER A LEGISLACAO ATUAL VIGENTE</t>
  </si>
  <si>
    <t>DRENO DE TORAX Nº 32 - 1000ML - DRENO DE TORAX; CONFECCIONADO EM SILICONE GRAU MEDICO,APIROGENICO,ATOXICO; COM CONECTOR UNIVERSAL; COM PERFIL RADIOPACO AO LONGO DO SEU COMPRIMENTO,MEDINDO 40CM(C/VARIACAO DE +/-1,0CM); DIAMETRO 32FR,COM CINCO FUROS P/PERFIL DE FLUXO CONVERGENTE; ESTERIL; EMBALADO EM MATERIAL QUE GARANTA A INTEGRIDADE DO PRODUTO; A APRESENTACAO DO PRODUTO DEVERA OBEDECER A LEGISLACAO ATUAL VIGENTE</t>
  </si>
  <si>
    <t>DRENO DE TORAX Nº 34 - 1000ML - DRENO DE TORAX; CONFECCIONADO EM PVC ATOXICO, FLEXIVEL, TRANSPARENTE, SILICONADO, APIROGENICO; COM CONECTOR UNIVERSAL; COM PERFIL RADIOPACO AO LONGO DO SEU COMPRIMENTO; DIAMETRO CALIBRE 34,COM CINCO FUROS P/PERFIL DE FLUXO CONVERGENTE; ESTERIL; EMBALADO EM MATERIAL QUE PROMOVA BARREIRA MICROBIANA E ABERTURA ASSEPTICA; A APRESENTACAO DO PRODUTO DEVERA OBEDECER A LEGISLACAO ATUAL VIGENTE</t>
  </si>
  <si>
    <t>DRENO DE TORAX Nº 36 - 1000ML - DRENO DE TORAX; CONFECCIONADO EM SILICONE GRAU MEDICO,APIROGENICO,ATOXICO; COM CONECTOR UNIVERSAL; COM PERFIL RADIOPACO AO LONGO DO SEU COMPRIMENTO,MEDINDO 40CM(C/VARIACAO DE +/-1,0CM); DIAMETRO 36FR,COM CINCO FUROS P/PERFIL DE FLUXO CONVERGENTE; ESTERIL; EMBALADO EM MATERIAL QUE GARANTA A INTEGRIDADE DO PRODUTO; A APRESENTACAO DO PRODUTO DEVERA OBEDECER A LEGISLACAO ATUAL VIGENTE</t>
  </si>
  <si>
    <t>DRENO DE TORAX Nº 38 - 1000ML - DRENO DE TORAX; CONFECCIONADO EM SILICONE GRAU MEDICO,APIROGENICO,ATOXICO; COM CONECTOR UNIVERSAL; COM PERFIL RADIOPACO AO LONGO DO SEU COMPRIMENTO,MEDINDO 40CM(C/VARIACAO DE +/-1,0CM); DIAMETRO 38FR,COM CINCO FUROS P/PERFIL DE FLUXO CONVERGENTE; ESTERIL; EMBALADO EM MATERIAL QUE GARANTA A INTEGRIDADE DO PRODUTO; A APRESENTACAO DO PRODUTO DEVERA OBEDECER A LEGISLACAO ATUAL VIGENTE;</t>
  </si>
  <si>
    <t>DRENO PENROSE ESTERIL N°1 - DRENO DE PENROSE, ESTERIL, CONFECCIONADO EM LATEX NATURAL, FLEXÍVEL, FORMATO TUBULAR,
UNIFORME EM TODA SUA EXTENSAO, COM LUMEN DE FORMA A NAO COLABAR, COM PAREDES FINAS MALEAVEIS. TAMANHO Nº 01 - COMPRIMENTO MÍNIMO DE 30 CM.</t>
  </si>
  <si>
    <t>DRENO PENROSE ESTERIL N°2 - DRENO DE PENROSE, ESTERIL, CONFECCIONADO EM LATEX NATURAL, FLEXÍVEL, FORMATO TUBULAR,
UNIFORME EM TODA SUA EXTENSAO, COM LUMEN DE FORMA A NAO COLABAR, COM PAREDES
FINAS MALEAVEIS. TAMANHO Nº 02 - COMPRIMENTO MÍNIMO DE 30 CM.</t>
  </si>
  <si>
    <t>DRENO PENROSE ESTERIL N°3 - DRENO DE PENROSE ; NUMERO 03, ESTERIL, EM LATEX UNIFORME DE ALTA RESISTENCIA, NAO COLABADO, MEDINDO APROXIMADAMENTE 75CM; EMBALADO INDIVIDUALMENTE EM PAPEL GRAU CIRURGICO E FILME PLASTICO</t>
  </si>
  <si>
    <t>DRENO PENROSE ESTERIL N°4 - DRENO DE PENROSE, ESTERIL, CONFECCIONADO EM LATEX NATURAL, FLEXÍVEL, FORMATO TUBULAR,
UNIFORME EM TODA SUA EXTENSAO, COM LUMEN DE FORMA A NAO COLABAR, COM PAREDES
FINAS MALEAVEIS. TAMANHO Nº 04 - COMPRIMENTO MÍNIMO DE 30 CM.</t>
  </si>
  <si>
    <t>DRENO SUCCAO 4.8 MM - 2 SAIDAS - DRENO SUCCAO 4,8 MM COM 2 SAIDAS - DRENO DE SUCCAO CONTÍNUA PARA DRENAGEM A VACUO : ESTERIL, DESCARTAVEL, RADIOPACO, CONFECCIONADO EM PVC SILICONIZADO OU OUTRO MATERIAL COMPATÍVEL. DOTADO DE AGULHA DE APROXIMADAMENTE 4,8 MM DE DIAMETRO E DE RESERVATORIO
GRADUADO COM CAPACIDADE DE 400 A 600 ML. APRESENTANDO CONECTOR PARA VACUO DE
SUCCAO, VALVULA ANTIREFLUXO, TAMPA PARA ESVAZIAMENTO E CLAMP PLASTICO. COM
TRANSPARENCIA QUE PERMITA A VISUALIZACAO DA DRENAGEM.</t>
  </si>
  <si>
    <t>DRENO SUCCAO 6.4MM - 2 SAIDAS - DRENO SUCCAO 6,4 MM COM 2 SAIDAS - DRENO DE SUCCAO CONTÍNUA PARA DRENAGEM A VACUO : ESTERIL, DESCARTAVEL, RADIOPACO, CONFECCIONADO EM PVC SILICONIZADO OU OUTRO MATERIAL COMPATÍVEL. DOTADO DE AGULHA DE APROXIMADAMENTE 6,4 MM DE DIAMETRO E DE RESERVATORIO
GRADUADO COM CAPACIDADE DE 400 A 600 ML. APRESENTANDO CONECTOR PARA VACUO DE
SUCCAO, VALVULA ANTIREFLUXO, TAMPA PARA ESVAZIAMENTO E CLAMP PLASTICO. COM
TRANSPARENCIA QUE PERMITA A VISUALIZACAO DA DRENAGEM.</t>
  </si>
  <si>
    <t>ELETRODO PONTA TIPO FACA - ELETRODO PARA CANETA DE BISTURI WEM ELETRICO, EM PONTA FACA  ACO INOXIDAVEL, HASTE DE 75 MM.</t>
  </si>
  <si>
    <t xml:space="preserve">ELETRODO TIPO ALCA ANGULADA (R.T.U) - </t>
  </si>
  <si>
    <t>FIO ACIDO GLICOLICO N° 0 - AG 3,5 - CILINDRICA - FIO ACIDO GLICOLICO Nº 0  C/AGULHA. FIO ABSORVÍVEL DE POLIGLACTINA REVESTIDO COM ESTEREATO DE CALCIO  - AGULHA 3,5 - 3,64CM - 1/2 CILINDRICA, 70CM. VIOLETA</t>
  </si>
  <si>
    <t>FIO ACIDO GLICOLICO N° 1 - AG 4,0 - CILINDRICA - FIO ACIDO GLICOLICO Nº 1 C/ AGULHA. FIO ABSORVÍVEL DE POLIGLACTINA REVESTIDO COM ESTEREATO DE CALCIO  - AGULHA 4,0 CM - 1/2 CILINDRICA, 70CM. VIOLETA</t>
  </si>
  <si>
    <t>FIO ACIDO GLICOLICO N° 2-0 - AG 3,5 - TRIANGULAR - FIO ACIDO GLICOLICO Nº 2-0  C/AGULHA. FIO ABSORVÍVEL DE POLIGLACTINA REVESTIDO COM ESTEREATO DE CALCIO - AGULHA 3,5 - 3,64CM - 1/2 TRIANGULAR, 70CM. VIOLETA</t>
  </si>
  <si>
    <t>FIO ACIDO GLICOLICO N° 3-0 - AG 2,0 -TRIANGULAR - FIO ACIDO GLICOLICO Nº 3-0  C/AGULHA. FIO ABSORVÍVEL DE POLIGLACTINA REVESTIDO COM ESTEREATO DE CALCIO - AGULHA 2,0CM - 1/2 CORTANTE, 70CM. VIOLETA</t>
  </si>
  <si>
    <t>FIO ACIDO GLICOLICO Nº 2-0 - AG 3,0 - CILINDRICA - FIO ACIDO GLICOLICO Nº 2-0  C/AGULHA. FIO ABSORVÍVEL DE POLIGLACTINA REVESTIDO COM ESTEREATO DE CALCIO  - AGULHA 3,0CM - 3/8 CILINDRICA, 70CM. VIOLETA - CX C/ 36 ENVELOPES</t>
  </si>
  <si>
    <t>CX</t>
  </si>
  <si>
    <t>FIO ACIDO GLICOLICO Nº 3-0 - AG 2,0 - CILINDRICA - FIO ACIDO GLICOLICO Nº 3-0  C/AGULHA. FIO ABSORVÍVEL DE POLIGLACTINA REVESTIDO COM ESTEREATO DE CALCIO  - AGULHA 2,0 CM - 1/2 CILINDRICA, 70CM. VIOLETA</t>
  </si>
  <si>
    <t>FIO ALGODAO N° 0 - PRE CORTADO - FIO DE ALGODAO Nº O - PRE CORTADO - FIO NAO ABORVÍVEL , FORMADO POR FILAMENTOS DE POLIESTER E FIBRAS DE ALGODAO. 15 X 45CM - COR  AZUL</t>
  </si>
  <si>
    <t>FIO ALGODAO N° 2-0 - PRE CORTADO - FIO DE ALGODAO Nº 2-O - PRE CORTADO - FIO NAO ABORVÍVEL , FORMADO POR FILAMENTOS DE POLIESTER E FIBRAS DE ALGODAO. 15 X 45CM -COR  AZUL</t>
  </si>
  <si>
    <t>FIO ALGODAO N° 3-0 - AG 3,0 - TRIANGULAR - FIO ALGODAO Nº 3-0 - COM AGULHA. FIO NAO ABORVÍVEL , FORMADO POR FILAMENTOS DE POLIESTER E FIBRAS DE ALGODAO - AGULHA 3,0CM - 3/8 TRIANGULAR, 45CM - COR PRETA/AZUL</t>
  </si>
  <si>
    <t>FIO ALGODAO N° 3-0 - PRE CORTADO - FIO DE ALGODAO Nº 3-O - PRE CORTADO - FIO NAO ABORVÍVEL , FORMADO POR FILAMENTOS DE POLIESTER E FIBRAS DE ALGODAO. 15 X 45CM - COR  AZUL.</t>
  </si>
  <si>
    <t>FIO CATEGUTE CROMADO N° 0 - AG 3,5 - CILINDRICA - FIO CATEGUTE CROMADO Nº 0 C/ AGULHA. FIO ABSORVÍVEL, FEITO DE MATERIAL ORGANICO, TRATADO COM TRIOXIDO DE CROMO E PIROGALOL.  AGULHA 3,5 - 3,6CM - 1/2 CILÍNDRICA, 70CM -   COR MARROM</t>
  </si>
  <si>
    <t>FIO CATEGUTE CROMADO N° 1 SEM AGULHA - FIO CATEGUTE CROMADO Nº 1. FIO ABSORVÍVEL, FEITO DE MATERIAL ORGANICO, TRATADO COM TRIOXIDO DE CROMO E PIROGALOL. 150CM. COR MARRON</t>
  </si>
  <si>
    <t>FIO CATEGUTE CROMADO N° 2-0 - AG 3,0 - CILINDRICA - FIO CATEGUTE CROMADO Nº 2-0  C/ AGULHA. FIO ABSORVÍVEL, FEITO DE MATERIAL ORGANICO, TRATADO COM TRIOXIDO DE CROMO E PIROGALOL.  AGULHA 3,0 CM - 1/2 CILÍNDRICA , 70CM - COR MARROM</t>
  </si>
  <si>
    <t>FIO CATEGUTE CROMADO N° 3-0 - AG 3,0 - CILINDRICA - FIO CATEGUTE CROMADO Nº 3-0  C/ AGULHA. FIO ABSORVÍVEL, FEITO DE MATERIAL ORGANICO, TRATADO COM TRIOXIDO DE CROMO E PIROGALOL.  AGULHA 3,0CM - 1/2 CILÍNDRICA , 70CM - COR MARROM</t>
  </si>
  <si>
    <t>FIO CATEGUTE SIMPLES N° 2-0 - AG 3,5 - CILINDRICA - FIO CATEGUTE SIMPLES Nº 2-0 C/ AGULHA - FIO  ABSORVÍVEL FEITO DE MATERIAL ORGANICO,  TORCIDO. AGULHA 3,5 - 3,7CM - 1/2  CILÍNDRICA , 70 CM. AMARELO</t>
  </si>
  <si>
    <t>FIO CATEGUTE SIMPLES N° 3-0 - AG 2,0 - CILINDRICA - FIO CATEGUTE SIMPLES Nº 3-0 C/ AGULHA.  FIO  ABSORVÍVEL FEITO DE MATERIAL ORGANICO,  TORCIDO. AGULHA 2,0 CM - 1/2 CILINDRICA  70 CM. AMARELO</t>
  </si>
  <si>
    <t>FIO CATEGUTE SIMPLES N° 4-0 - AG 1,5 - CILINDRICA - FIO CATEGUTE SIMPLES Nº 4-0 C/ AGULHA - FIO  ABSORVÍVEL FEITO DE MATERIAL ORGANICO, TORCIDO. AGULHA 1,5 - 1,7CM - 1/2 CILINDRICA, 70CM. AMARELO.</t>
  </si>
  <si>
    <t>FIO CATEGUTE SIMPLES N° 5-0 - AG 1,5 - CILINDRICA - FIO CATEGUTE SIMPLES Nº 5-0 C/ AGULHA - FIO  ABSORVÍVEL FEITO DE MATERIAL ORGANICO, TORCIDO. AGULHA 1,5 - 1,7CM - 1/2 CILINDRICA, 70CM. AMARELO.</t>
  </si>
  <si>
    <t>FIO CATGUT CROMADO Nº 1 C/ AGULHA - FIO ABSORVÍVEL,FEITO DE MATERIAL ORGANICO, TRATADO COM TRIOXIDO DE CROMO E PIROGALOL. AGULHA 3,0 - 3,1 CM - 1/2 CILINDRICA, 75CM - COR MARRON - APARELHO DIGESTIVO.</t>
  </si>
  <si>
    <t>FIO DE POLIGLECAPRONE Nº 3-0 - AG 2,0 - TRIANGULAR - FIO DE POLIGLECAPRONE Nº 3-0 C/AGULHA - FIO ABSORVÍVEL FEITO DE COPOLÍMERO DE GLICOLÍDA E CAPROLACTONA. AGULHA 1,9 - 2,0CM - 3/8 - TRIANGULAR - 45CM - INCOLOR</t>
  </si>
  <si>
    <t>FIO DE POLIGLECAPRONE Nº 3-0 - AG 2,5 - CILINDRICA - FIO DE POLIGLECAPRONE Nº 3-0 C/AGULHA - FIO ABSORVÍVEL FEITO DE COPOLÍMERO DE GLICOLÍDA E CAPROLACTONA. AGULHA 2,4 - 2,5 CM - 3/8 - TR - 45CM - CILINDRICA - VIOLETA</t>
  </si>
  <si>
    <t>FIO DE POLIGLECAPRONE Nº 4-0 - AG 1,5 - TRIANGULAR - FIO DE POLIGLECAPRONE Nº 4-0 C/AGULHA - FIO ABSORVÍVEL FEITO DE COPOLÍMERO DE GLICOLÍDA E CAPROLACTONA. AGULHA 1,3 - 1,5 CM - 3/8 - TRIANGULAR - 45CM - INCOLOR</t>
  </si>
  <si>
    <t>FIO DE SEDA Nº 0 - SEM AGULHA - FIO DE SEDA Nº 0  - FIO NAO ABSORVÍVEL FEITO DE PROTEÍNA ORGANICA CHAMADA FIBROÍNA. SEM AGULHA - 15 X 45CM -PRETO</t>
  </si>
  <si>
    <t>FIO DE SUTURA P/ CESAREA - FIO DE SUTURA PARA CESAREA (KIT CESAREA), COMPOSTO DE 1 FIO DE POLIAMIDA Nº 4-0, COM 75 CM DE COMPRIMENTO COM AGULHA 3/8 CIRCULO TRIANGULAR DE 2,4 CM DE COMPRIMENTO; 2 FIOS CATEGUTE SIMPLES Nº 2-0, COM 75 CM DE COMPRIMENTO, COM AGULHA DE ½ CIRCULO CILÍNDRICA DE 3,5 CM DE COMPRIMENTO; 1 FIO CATEGUTE CROMADO Nº 0 COM 75 CM DE COMPRIMENTO COM AGULHA DE ½ CIRCULO CILÍNDRICA DE 4,0 CM DE COMPRIMENTO. O PRODUTO DEVERA ATENDER A NBR 13.904. EMBALAGEM INDIVIDUAL EM MATERIAL QUE PROMOVA BARREIRA MICROBIANA E ABERTURA ASSEPTICA</t>
  </si>
  <si>
    <t>FIO GUIA  ADULTO ENTUBACAO - FIO GUIA PARA ENTUBACAO 14FR, COMP. 365MM, EM COBRE OU ALUMINIO COM PONTA ARREDONDADA, PARA USO EM ADULTOS,</t>
  </si>
  <si>
    <t>FIO GUIA INFANTIL ENTUBACAO - FIO GUIA PARA ENTUBACAO EM COBRE OU ALUMINIO COM PONTA ARREDONDADA, PARA USO INFANTIL</t>
  </si>
  <si>
    <t>FIO NYLON N° 2-0 - AG 3,0 - TRIANGULAR - FIO NYLON 2-0 C/ AGULHA - FIO NAO ABSORVÍVEL FEITO DE POLÍMERO DE POLIAMIDA. AGULHA 3,0 CM - 3/8 - TRIANGULAR - 45CM - PRETO</t>
  </si>
  <si>
    <t>FIO NYLON N° 2-0 - AG 4,0 - TRIANGULAR - FIO NYLON 2-0 C/ AGULHA - FIO NAO ABSORVÍVEL FEITO DE POLÍMERO DE POLIAMIDA. AGULHA 4 CM - 1/2 - TRIANGULAR - 45CM - PRETO</t>
  </si>
  <si>
    <t>FIO NYLON N° 3-0 - AG 3,0 - TRIANGULAR - FIO NYLON 3-0 C/ AGULHA - FIO NAO ABSORVÍVEL FEITO DE POLÍMERO DE POLIAMIDA. AGULHA 3,0 CM - 3/8 - TRIANGULAR - 45CM - PRETO</t>
  </si>
  <si>
    <t>FIO NYLON N° 4-0 - AG 1,5 - TRIANGULAR - PRETO - FIO NYLON 4-0 C/ AGULHA - FIO NAO ABSORVÍVEL FEITO DE POLÍMERO DE POLIAMIDA. AGULHA 1,5 - 1,6 CM - 1/2 - TRIANGULAR - 45CM - PRETO</t>
  </si>
  <si>
    <t>FIO NYLON N° 4-0 - AG 2,0 - TRIANGULAR - FIO NYLON 4-0 C/ AGULHA - FIO NAO ABSORVÍVEL FEITO DE POLÍMERO DE POLIAMIDA. AGULHA 1,9 - 2,0CM - 3/8 - TRIANGULAR - 45CM - PRETO</t>
  </si>
  <si>
    <t>FIO NYLON N° 5-0 - AG 1,5 - TRIANGULAR - FIO NYLON 5-0 C/ AGULHA - FIO NAO ABSORVÍVEL FEITO DE POLÍMERO DE POLIAMIDA. AGULHA  1,5 - 1,6CM - 1/2 - TRIANGULAR - 45CM - PRETO</t>
  </si>
  <si>
    <t>FIO NYLON N° 6-0 - AG 1,5 - TRIANGULAR - FIO NYLON 6-0 C/ AGULHA - FIO NAO ABSORVÍVEL FEITO DE POLÍMERO DE POLIAMIDA. AGULHA  1,5 - 1,6CM - 1/2 - TRIANGULAR - 45CM - PRETO</t>
  </si>
  <si>
    <t>FIO PDS II (POLIDIOXANONA) Nº 3-0 - AG 2,6 - CILINDRICA - FIO PDS II (POLIDIOXANONA) Nº 3-0 C/AGULHA -  FIO ABSORVÍVEL FEITO DE POLÍMERO POLIDIOXANONA. AGULHA 2,6 CM, 1/2 CILINDRICA. 70 CM . VIOLETA</t>
  </si>
  <si>
    <t>FIO PDS II (POLIDIOXANONA) Nº 4-0 - AG 2,2 - CILINDRICA - FIO PDS II (POLIDIOXANONA) Nº 4-0 C/AGULHA -  FIO ABSORVÍVEL FEITO DE POLÍMERO POLIDIOXANONA. AGULHA 2,2CM, 1/2 CILINDRICA. 70 CM . VIOLETA</t>
  </si>
  <si>
    <t>FIO PDS II (POLIDIOXANONA) Nº 5-0 - AG 1,7 - CILINDRICA - FIO PDS II (POLIDIOXANONA) Nº 5-0 C/AGULHA -  FIO ABSORVÍVEL FEITO DE POLÍMERO POLIDIOXANONA. AGULHA 1,7CM, 1/2 CILINDRICA. 70 CM . VIOLETA</t>
  </si>
  <si>
    <t>FIO POLIESTER N° 5 - AG 4,7 - TRIANGULAR - FIO POLIESTER Nº 5  C/ AGULHA - FIO NAO ABSORVÍVEL FEITO DE FIBRA DE POLIESTER REVESTIDAS COM POLIBUTILATO. AGULHA 4,7 - 5,0CM - 1/2 - TRIANGULAR - 75CM - VERDE TRANCADO.</t>
  </si>
  <si>
    <t>FIO POLIPROPILENO N° 2 -  2 AG 7,5 - TRIANGULAR - FIO POLIPROPILENO Nº 2 C/AGULHA - FIO NAO ABSORVÍVEL FEITO DE ESTEREISOMERO CRISTALINO ISOTATICO DE POLIPROPILENO. 2 AGULHAS 7,5CM - TRIANGULAR - 3X50CM - AZUL</t>
  </si>
  <si>
    <t>FIO POLIPROPILENO N° 2-0 - 2 AG 2,5 - CILINDRICA - FIO POLIPROPILENO Nº 2-0 C/AGULHA - FIO NAO ABSORVÍVEL FEITO DE ESTEREISOMERO CRISTALINO ISOTATICO DE POLIPROPILENO. 2 AGULHAS 2,5 - 2,6CM - 1/2 - CILINDRICA - 75 CM - AZUL</t>
  </si>
  <si>
    <t>FIO POLIPROPILENO N° 4-0 - 2 AG 1,5 - CILINDRICA CARDIOVASC - FIO POLIPROPILENO Nº 4-0 C/AGULHA - FIO NAO ABSORVÍVEL FEITO DE ESTEREISOMERO CRISTALINO ISOTATICO DE POLIPROPILENO.  2 AGULHAS 1,5 - 1,7CM - 1/2 - CILINDRICA - CARDIOVASCULAR - 75 CM - AZUL.</t>
  </si>
  <si>
    <t>FIO POLIPROPILENO N° 5-0 - 2 AG 1,5 - CILINDRICA - FIO POLIPROPILENO Nº 5-0 C/AGULHA - FIO NAO ABSORVÍVEL FEITO DE ESTEREISOMERO CRISTALINO ISOTATICO DE POLIPROPILENO.  2 AGULHAS 1,5 - 1,7CM - 1/2 -  CILINDRICA 75 CM - AZUL</t>
  </si>
  <si>
    <t>FIO POLIPROPILENO N° 6-0 - 2 AG 1,3 - CILINDRICA - FIO POLIPROPILENO Nº 6-0 C/AGULHA - FIO NAO ABSORVÍVEL FEITO DE ESTEREISOMERO CRISTALINO ISOTATICO DE POLIPROPILENO.  2 AGULHAS 1,3CM - 3/8-  CILINDRICA 75 CM - AZUL</t>
  </si>
  <si>
    <t>FIO POLIPROPILENO N° 7-0 -  2 AG 1,0CM - CILINDRICA - FIO POLIPROPILENO Nº 7-0 C/AGULHA - FIO NAO ABSORVÍVEL FEITO DE ESTEREISOMERO CRISTALINO ISOTATICO DE POLIPROPILENO.  2 AGULHAS 1,0 OU 1,3 - 3/8 -  CILINDRICA 75 CM - AZUL</t>
  </si>
  <si>
    <t>FIO POLIPROPILENO Nº 3-0 - 2 AG 4,0 - CILINDRICA - FIO POLIPROPILENO Nº 3-0 C/AGULHA  2 AGULHAS 4,0CM - 1/2 CILINDRICA - 75 CM - FIO NAO ABSORVÍVEL FEITO DE ESTEREISOMERO CRISTALINO ISOTATICO DE POLIPROPILENO, COR AZUL.</t>
  </si>
  <si>
    <t>FIO SEDA Nº 2-0 -  SEM AGULHA - FIO DE SEDA Nº 2-0  - FIO NAO ABSORVÍVEL FEITO DE PROTEÍNA ORGANICA CHAMADA FIBROÍNA. SEM AGULHA - 15 X 45CM -PRETO</t>
  </si>
  <si>
    <t>FORRO CAIXAS DE INSTRUMENTAIS - FORRO EM NAO TECIDO ULTRA-ABSORVENTE 100% VISCOSE, BAIXO DESPRENDIMENTO DE PARTÍCULAS, ALTA RESISTENCIA MECANICA, ESTERILIZACAO COMPATÍVEL POR VAPOR SATURADO, OXIDO DE ETILENO, PLASMA DE PEROXIDO DE HIDROGENIO. MEDINDO APROXIMADAMENTE  50CMX63CM.</t>
  </si>
  <si>
    <t>GEL CONDUTOR P/ ECG FRASCO C/ 100ML - GEL PARA ELETROCARDIOGRAMA, COM PH NEUTRO, INODORO, HIDROSSOLUVEL, ISENTO DE SAL, HIPOALERGENICO E COM VISCOSIDADE ADEQUADA.GEL CONDUTOR PARA ELETROCARDIOGRAMA , MEIO DE CONTATO PARA TRANSMISSAO DE IMPULSOS ELETRICOS ENTRE A PELE DO PARIENTE E O ELETRODO NOS EXAMES DE ELETROCARDIOGRAMA, DESFIBRILADORES E BISTURIS ELETRICOS</t>
  </si>
  <si>
    <t>FR</t>
  </si>
  <si>
    <t>GEL CONDUTOR P/ ULTRASSONOGRAFIA;FRASCO C/1000ML - GEL CONDUTIVO; PARA ULTRASSONOGRAFIA; INODORO, PH NEUTRO; INCOLOR; E UM GEL ESPECIALMENTE RECOMENDADO PARA USO COMO MEIO DE CONTATO PARA TRANSMISSAO ULTRASSONICA, EM APARELHOS DE ULTRASSONOGRAFIA, ECOGRAFOS E DOPPLERS</t>
  </si>
  <si>
    <t>HASTES FLEXIVEIS CX C/ 75 UND - HASTE PARA HIGIENE, DESCARTAVEL, CONFECCIONADA EM POLÍMERO ATOXICO, MEDINDO NO MÍNIMO 07 CM DE COMPRIMENTO, C/ PONTAS EM ALGODAO HIDROFILO, ISENTO DE IMPUREZAS ACONDICIONADAS DE FORMA COMPACTA, S/ PERDA DE FIAPOS.</t>
  </si>
  <si>
    <t>INTEGRADOR QUIMICO - TIRA - FITA TESTE; PARA CONTROLE DE ESTERILIZACAO, COM INTEGRADOR QUIMICO MULTIPARAMETRICO,(CLASSE 6),CONFORME ISO 11140-1; USO EM AUTOCLAVE A VAPOR; ASPECTO MUDANCA DE COLORACAO, INDICANDO: TEMPO 7MITS, TEMP 134C., VAPOR ,ISENTO DE CHUMBO; EMBALADO EM FITA; A APRESENTACAO DO PRODUTO DEVERA OBEDECER A LEGISLACAO ATUAL VIGENTE.</t>
  </si>
  <si>
    <t>INTRODUTOR PARA CATETER PICC 1.8 A 2.0 FR  NEONATAL - INTRODUTOR PARA CATETER PICC NEONATAL - CALIBRE ENTRE 1.8 A 2.0 FR. (0,27 X 0,58 MM DE DIAMETRO).</t>
  </si>
  <si>
    <t>INTRODUTOR PERCUTANEO 6 FR X 10 CM - INTRODUTOR DE BAINHA PERCUTANEA , CONFECIONADO EM POLIURTEANO RADIOPACO COM VALVULA DE HEMOSTASIA, USADO EM CATETERS DE 4 A 6 FR. COM MANGA PROTETORA, FIO  GUIA EM J, EXTENSAO LATERAL DE ALTO FLUXO, COM AROS PARA FIXACAO. COMPOSICAO: (1) INTRODUTOR VALVULADO 6F X 10CM DE POLIURETANO RADIOPACO COM EXTENSOR LATERAL INTEGRADO; (1) DILATADOR; (1) FIO GUIA, PONTA "J" , .035" X 45CM; (1) AGULHA DE INTRODUCAO 18GA X 6.35CM ; (1) CAMISA PLASTICA DE PROTECAO DE 30.5CM C/FIXACAO POR FITA ADESIVA</t>
  </si>
  <si>
    <t>KIT CIRURGICO GERAL II - KIT CIRURGICO DESCARTAVEL; COMPOSTO POR GERAL II: 02 AVENTAIS CIRURG.(155X125CM) EM NAO TECIDO DE FIBRAS NATURAIS E SINTETICAS (BFE 70%); HIDRORREPELENTE, MANGA C/PUNHO EM MALHA, FECHAMENTO NAS COSTAS TIPO "OPA", AMARRILHOS; COM TOALHA EM NAO TECIDO; 01 CAMPO P/ MESA EM POLIMERO IMPERM.(125X200CM), COM REFORCO ABSORVENTE; 04 CAMPOS CIRURG. EM NAO TECIDO, SMS, SENDO 01 DE(150X260CM), 01 DE(220X150CM) E 02 DE (150X100CM); TODOS COM FITAS ADESIVAS DE (0,05X0,30M), REFORCO ABSORVENTE E BORDA PARA INCISAO CIRURGICA; BFE 80% PARA CAMPOS, POSSUIR DOBRADURA ASSEPTICA, ESTERIL; EMBALADO EM MATERIAL QUE PROMOVA BARREIRA MICROBIANA E ABERTURA ASSEPTICA;  A APRESENTACAO DO PRODUTO DEVERA OBEDECER A LEGISLACAO VIGENTE</t>
  </si>
  <si>
    <t>KIT CIRURGICO PARTO NORMAL - KIT CIRURGICO PARTO NORMAL, CONJUNTO ESTERIL COMPOSTO DE: 02 AVENTAIS CIRURGICOS EM NAO TECIDOS DE FIBRAS NATURAIS E SINTETICAS E/OU FIBRAS SINTETICAS COM BARREIRA DE PROTECAO HIDRORREPELENTE, COM MANGA, PUNHO EM MALHA COM FECHAMENTO TIPO "OPA", COM AMARRILHOS OU CONECTOR EMGANCHOS E VOLTAS (VELCRO), COM TOALHA EM NAO TECIDO ABSORVENTE, MEDINDO APROXIMADAMENTE 1,50 X 1,20M, COM DOBRADURA ASSEPTICA; 01CAMPO PARA MESA AUXILIAR EM POLIMERO IMPERMEAVEL, COM CAMADA ABSORVENTE EM NAOTECIDO NA REGIAO CENTRAL DO CAMPO, MEDINDO APROXIMADAMENTE 1,25 X 2,00M, COM DOBRADURA ASSEPTICA; 01 CAMPO CIRURGICO INFERIOR EM NAO TECIDO IMPERMEAVEL,ABSORVENTE, MEDINDO APROXIMADAMENTE 0,90 X 1,00M COM DOBRADURA ASSEPTICA, BOLSA COLETORA E 01 PAR DE PERNEIRA, EM NAO TECIDO,COM BARREIRA DE PROTECAO HIDRORREPELENTE COM DOBRADURA ASSEPTICA,; 01 CAMPO CIRURGICO SUPERIOR EM NAO TECIDO COM REFORCO ABSORVENTE E IMPERMEAVEL, COM FITA ADESIVA HIPOALERGENICA, DELIMITANDO AREA DE INCISAO CIRURGICA,COM BARREIRA DE PROTECAO HIDRORREPELENTE, MEDINDO APROXIMADAMENTE 1,00 X 1,50M, COM DOBRADURA ASSEPTICA.</t>
  </si>
  <si>
    <t>KIT PARA PUNCAO ARTERIAL - KIT PARA PUNCAO ARTERIAL. CONTENDO CATETER ARTERIAL EM POLIURETANO RADIOPACO; EXTENSAO COM CLAMP E ABA DE FIXACAO COM BAIXO PERFIL EM SILICONE; REFORCO NA JUNCAO DO CATETER COM O CORPO CENTRAL PARA EVITAR DOBRAS; AGULHA ARTERIAL COM CORTE EM V NO CANHAO PARA INDICACAO DA FACE DO BISEL, GUIA METALICO RETO, COM MARCA DE REFERENCIA QUE INDICA QUANTO A PONTA DO FIO GUIA ESTA NA PONTA DA AGULHA; CANHOES DAS AGULHAS CODIFICADOS COM CORES NO PADRAO ISO. COM DIAMETRO INTERNO DE 20GA; COMPRIMENTO 05CM.</t>
  </si>
  <si>
    <t>KIT</t>
  </si>
  <si>
    <t>LENCO UMEDECIDO P/BANHO DE LEITO - LENCO UMEDECIDO PARA BANHO DE LEITO, SEM FRAGANCIA, INPREGNADA COM SABAO, MEDINDO APROXIMADAMENTE 25X20CM PCT C/8 UNIDADES.</t>
  </si>
  <si>
    <t>PAPEL P/ ELETROCARDIOGRAFO - PAPEL FORMULARIO Z PARA ELETROCARDIOGRAFOS, TAMANHO A4 COM MICROSSERRILHAS PARA ELETROCARDIOGRADO EP3/EP12  DEVE SER ORIGINAL OU SIMILAR HOMOLOGADO ATRAVES DE CARTA EMITIDA PELO FABRICANTE DO ELETROCARDIOGRAFO.- PACOTE COM 3000 FOLHAS</t>
  </si>
  <si>
    <t xml:space="preserve">PAPEL PARA ECG TERMOSENSSIVEL 80X20 - </t>
  </si>
  <si>
    <t>RL</t>
  </si>
  <si>
    <t>PAPEL TERMICO P/CARDIOTOCOGRAFO - PHILIPS FM20 AVALON - PAPEL DE REGISTRO FETAL: QUADRÍCULO LARANJA, CADA MINUTO DESTACADO (3 CM), ESCALA DE PIU 0-100 MMHG, ESCALA FCF DE 30-240.REF. M1910A FM20 PHILIPS PRODUTO ORIGINAL OU SIMILAR HOMOLOGADO ATRAVES DE CARTA EMITIDA PELO FABRICANTE.</t>
  </si>
  <si>
    <t>PAPEL TERMICO PARA AUTOCLAVE STATIN (UND) - PAPEL TERMICO PARA IMPRESSORA DA STATIM. PAPEL TERMO SENSÍVEL, LARGURA: 57 MM, COMPRIMENTO: 4 METROS , DIAMETRO: 24MM, FURO: 9MM, GRAMATURA: 56GR, INVERTIDO (SENSIBILIDADE NA PARTE INTERNA)</t>
  </si>
  <si>
    <t>PERFURADOR ANATOMICO PARA MEMBRANA AMNIOTICA - PERFURADOR ANATOMICO, ROMPEDOR DE MEMBRANA ANMINIOTICA, CONFECCIONADO EM PLASTICO RÍGIDO, OU OUTRO MATERIAL COMPATÍVEL A FINALIDADE, DESCARTAVEL, ESTERIL, MEDINDO DE 25 A 30 CM DE COMPRIMENTO, COM EXTREMIDADE PROXIMAL EM FORMA DE GANCHO DOTADA DE PONTA PERFURANTE E EXTREMIDADE DISTAL ROMBA.APRESENTAR-SE LIVRE DE REBARBAS E/OU QUALQUER DEFEITO QUE PREJUDIQUE SUA UTILIZACAO.</t>
  </si>
  <si>
    <t>PLACA BISTURI INFANTIL - ELETRODO DE RETORNO DE PACIENTE INFANTIL BIPARTIDO (COM SISTEMA REM), COM CABO, PARA CONEXAO COM GERADORES. POSSUI UM ADESIVO DE HIDROGEL FEITO A BASE DE AGUA. POSSUIR SISTEMA REM, QUE PERMITE MONITORAR CONTINUAMENTE A AREA DE CONTATO DA PLACA COM A PELE DO PACIENTE, DESATIVANDO AUTOMATICAMENTE O ENVIO DE ENERGIA SE FOR DETECTADA UMA REDUCAO DESSA AREA. POSSUI UMA BORDA ADESIVA ACRÍLICA QUE OFERECE UMA BARREIRA DE PROTECAO CONTRA INVASAO DE FLUIDOS ENTRE O ELETRODO E A PELE DO PACIENTE. POSSUI UM REVESTIMENTO EXTERNO DE ESPUMA FECHADA. PRODUTO LIVRE DE LATEX. CABO DE CONEXAO COM O GERADOR NO COMPRIMENTO DE APROX.. 2,7M. A INDICACAO PARA USO EM PACIENTES INFANTIS SE REFERE A PACIENTES COM O PESO ENTRE 5 A 15KG. DIMENSOES APROX.  DE 9,5CM POR 12CM. PRODUTO DE USO UNICO. APRESENTACAO EM PACOTE UNITARIO. APRESENTAR CATALOGO E REGISTRO NA ANVISA.</t>
  </si>
  <si>
    <t>PLACA BISTURI NEONATAL - ELETRODO DE RETORNO DE PACIENTE NEONATAL BIPARTIDO (COM SISTEMA REM), COM CABO,  PARA CONEXAO COM GERADORES VALLEYLAB. POSSUI UM ADESIVO DE HIDROGEL FEITO A BASE DE AGUA QUE PERMITE UMA OTIMA ADERENCIA A PELE DO PACIENTE, MANTENDO A TEMPERATURA E UMIDADE CONTROLADAS. POSSUI UMA BORDA ADESIVA ACRÍLICA QUE OFERECE UMA BARREIRA DE PROTECAO CONTRA INVASAO DE FLUIDOS ENTRE O ELETRODO E A PELE DO PACIENTE. POSSUI UM REVESTIMENTO EXTERNO DE ESPUMA FECHADA. PRODUTO LIVRE DE LATEX. CABO DE CONEXAO COM O GERADOR NO COMPRIMENTO DE APROX.. 2,7M. A INDICACAO PARA USO EM PACIENTES NEONATAL SE REFERE A PACIENTES COM O PESO ENTRE 0,45 A 5KG. DIMENSOES APROX DE 9,6CM POR 5,CM. PRODUTO DE USO UNICO. APRESENTACAO EM PACOTE UNITARIO. APRESENTAR CATALOGO E REGISTRO NA ANVISA.</t>
  </si>
  <si>
    <t>PULSEIRA DE IDENTIFICACAO ADULTO - PULSEIRA DE IDENTIFICACAO DE PACIENTE; CONFECCIONADO EM PLASTICO,ATOXICO,ADULTO; NA MEDIDA: 2,5 CM X 6,5 CM; NA COR BRANCA; COM 14 PONTOS; PERMITINDO O USO DE QUALQUER CANETA ESFEROGRAFICA; RESISTENTE A PROCEDIMENTOS, FLEXIVEL,COM LACRE INVIOLAVEL; APRESENTACAO EM MATERIAL QUE GARANTA A INTEGRIDADE DO PRODUTO</t>
  </si>
  <si>
    <t>PULSEIRA DE IDENTIFICACAO MAE E RN - PULSEIRA DE IDENTIFICACAO, DESCARTAVEL, ATOXICA, APIROGENICA, CONJUNTO MAE E R.N., CONFECCIONADA EM POLÍMERO SEM REBARBAS, C/ FORMATO ANATOMICO, MEDINDO NA AREA DE INSCRICAO 2,5 CM X 6,5 CM (MAE) E 1,8 CM X 6,2 CM (RN) C/ 14 PONTOS DE REGULAGEM P/ MAE E 11 PONTOS DE REGULAGEM P/ RN APROXIMADAMENTE; COR BRANCA. (AREA DE INSCRICAO DEVERA SER INDELEVEL E ACEITAR QUALQUER CANETA ESFEROGRAFICA).</t>
  </si>
  <si>
    <t>PUNCH DERMATOLOGICO 4MM - PUNCH DERMATOLOGICO; EM CABO PLASTICO RESISTENTE E LAMINA EM ACO INOX; DE FORMA CILINDRICA, CONTENDO LAMINA CIRCULAR COM ORIFICIO EM REGIAO CENTRAL; PARA FINALIDADE DE BIOPSIA DE PELE,ESTERIL; MEDINDO 4MM</t>
  </si>
  <si>
    <t>SERRA DE GIGLI 40CM - SERRA DE GIGLI EM FIO DE ACO INOX COM COMPRIMENTO DE 40CM, TRANCADO EM 3 FIOS, PONTAS EM ARGOLA PARA FIXACAO EM CABO ESPECÍFICO.</t>
  </si>
  <si>
    <t>SONDA ENDOTRAQUEAL SURFACTANTE Nº 2,5 - SONDA ENDOTRAQUEAL COM VIA PARA ADMINISTRACAO DE SURFACTANTE; SEM BALAO, CONFECCIONADA EM 100% PVC, LIVRE DE LATEX, TERMOSSENSIVEL; GRADUADA E NUMERADA A CADA UM CENTIMETRO, COM ORIFICIO DE MURPHY E MARCACAO VOCAL, FLEXIVEL, ATOXICA, SEM MANDRIL, COM CONECTOR NO PADRAO 15MM, CONECTOR COM PORTA LATERAL PARA ADMINISTRACAO DE SURFACTANTE OU AMOSTRAGEM DE GASES, COM ENCAIXE PARA SERINGA LUER SLIP OU LOCK; 2,5 MM DE DIAMETRO INTERNO; PONTA ATRAUMATICA; GRADUACAO INDELEVEL; DESCARTAVEL; ESTERIL; EMBALADO EM MATERIAL QUE PROMOVA BARREIRA MICROBIANA; DEVERA OBEDECER A LEGISLACAO ATUAL VIGENTE.</t>
  </si>
  <si>
    <t>SONDA ENDOTRAQUEAL SURFACTANTE Nº 3,0 - SONDA ENDOTRAQUEAL COM VIA PARA  ADMINISTRACAO DE SURFACTANTE; SEM BALAO, CONFECCIONADA EM 100% PVC, LIVRE DE LATEX, TERMOSSENSIVEL; GRADUADA E NUMERADA A CADA UM CENTIMETRO, COM ORIFICIO DE MURPHY E MARCACAO VOCAL, FLEXIVEL, ATOXICA, SEM MANDRIL, COM CONECTOR NO PADRAO 15MM, CONECTOR COM PORTA LATERAL PARA  ADMINISTRACAO DE SURFACTANTE OU AMOSTRAGEM DE GASES, COM ENCAIXE PARA SERINGA LUER SLIP OU LOCK; 3,0 MM DE DIAMETRO INTERNO; PONTA ATRAUMATICA; GRADUACAO INDELEVEL; DESCARTAVEL; ESTERIL; EMBALADO EM MATERIAL QUE PROMOVA BARREIRA MICROBIANA; DEVERA OBEDECER A LEGISLACAO ATUAL VIGENTE.</t>
  </si>
  <si>
    <t>SONDA ENDOTRAQUEAL SURFACTANTE Nº 3,5 - SONDA ENDOTRAQUEAL COM VIA PARA  ADMINISTRACAO DE SURFACTANTE; SEM BALAO, CONFECCIONADA EM 100% PVC, LIVRE DE LATEX, TERMOSSENSIVEL; GRADUADA E NUMERADA A CADA UM CENTIMETRO, COM ORIFICIO DE MURPHY E MARCACAO VOCAL, FLEXIVEL, ATOXICA, SEM MANDRIL, COM CONECTOR NO PADRAO 15MM, CONECTOR COM PORTA LATERAL PARA ADMINISTRACAO DE SURFACTANTE OU AMOSTRAGEM DE GASES, COM ENCAIXE PARA SERINGA LUER SLIP OU LOCK; 3,5 MM DE DIAMETRO INTERNO; PONTA ATRAUMATICA; GRADUACAO INDELEVEL; DESCARTAVEL; ESTERIL; EMBALADO EM MATERIAL QUE PROMOVA BARREIRA MICROBIANA; DEVERA OBEDECER A LEGISLACAO ATUAL VIGENTE.</t>
  </si>
  <si>
    <t>SWAB EMBEBIDO EM ALCOOL 70%- ASSEPISIA DE PELE - SWAB EMBEBIDO EM ALCOOL 70% PARA ASSEPSIA DE PELE E ASSEPSIA DE PEQUENOS ARTIGOS MEDICO-HOSPITALARES, DE NAO TECIDO (TNT), UMEDECIDO EM ALCOOL 70% LIQUIDO, EMBALADO INDIVIDUALMENTE EM ENVELOPE OU SACHE TERMOSSELADO E LACRADO EM POLIMERO PLASTICO COM REVESTIMENTO ALUMINIZADO.
MEDIDAS APROXIMADAS 4CMX4CM, PODENDO VARIAR ATE 1CM. EMBALAGEM COM DADOS DE IDENTIFICACAO E PROCEDENCIA, FICHA TECNICA DO PRODUTO, VALIDADE MINIMA DE 12 MESES APOS CADA ENTREGA, ATENDER AS LEGISLACOES VIGENTES DA VIGILANCIA SANITARIA.</t>
  </si>
  <si>
    <t>SACHE</t>
  </si>
  <si>
    <t>TELA DE POLIPROPILENO 15X15CM - TELA DE POLIPROPILENO; EM POLIPROPILENO,COM PROPRIEDADES DE CONTENSAO,COM MAELABILIDADE,SEM REBARBAS OU CANTOS VIVOS; EM MEDIDAS DE 15 X 15 CM,(COM VARIACAO DE +/- 1,0CM); EMBALADO EM MATERIAL QUE GARANTA A INTEGRIDADE DO PRODUTO E PROMOVA BARREIRA MICROBIANA E ABERTURA ASSEPTICA; A APRESENTACAO DO PRODUTO DEVERA OBEDECER A LEGISLACAO ATUAL VIGENTE</t>
  </si>
  <si>
    <t>TELA DE POLIPROPILENO 30.5 X 30.5CM - TELA DE POLIPROPILENO; EM 100% POLIPROPILENO MONOFILAMENTAR,NAO ABSORVIVEL,ACOMPANHADO DE LAUDOS QUE GARANTAM O USO; EM MEDIDAS DE MEDINDO 30.5CM X 30.5CM; EMBALADO EM EMBALADO EM MATERIAL QUE GARANTA A INTEGRIDADE DOPRODUTO; A APRESENTACAO DO PRODUTO DEVERA OBEDECER A A APRESENTACAO DO PRODUTO DEVERA OBEDECER A LEGISL ACAO ATUAL VIGENTE</t>
  </si>
  <si>
    <t>TELA DE POLIPROPILENO 6,5X11,5CM - TELA DE POLIPROPILENO; EM POLIPROPILENO; EM MEDIDAS DE 6,4 X 11,4CM,ESTERIL; EMBALADO EM MATERIAL QUE GARANTA A INTEGRIDADE DO PRODUTO; A APRESENTACAO DO PRODUTO DEVERA OBEDECER A LEGISLACAO ATUAL VIGENTE</t>
  </si>
  <si>
    <t>TESTE TIPO BOWIE DICK - PACOTE TESTE NA MEDIDA  APROXIMADA DE 13CMX13CM PARA  AUTOCLAVE A VACUO NO CICLO DE BOWIE DICK, CONTENDO NO CENTRO DO MESMO UMA FOLHA IMPREGNADA COM TINTA TERMO-QUÍMICA SEM PRESENCA DE CHUMBO, ATOXICA, QUE APOS A EXPOSICAO DE 3,5 MINUTOS EM TEMPERATURA DE 134°C MUDA UNIFORMEMENTE DE COR CLARA PARA ESCURA, POSSIBILITANDO ASSIM A LEITURA DOS SEGUINTES PARAMETROS: REMOCAO DE AR, PENETRACAO DE VAPOR, AUSENCIA DE GASES NAO CONDENSAVEIS, DE SUPER AQUECIMENTO E DE UMIDADE INADEQUADA.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</si>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</sst>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3"/>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3</v>
      </c>
      <c r="H5" s="17" t="s">
        <v>3</v>
      </c>
    </row>
    <row r="6" spans="1:8" ht="15">
      <c r="A6"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68.75">
      <c r="A17">
        <v>13</v>
      </c>
      <c r="B17">
        <v>10</v>
      </c>
      <c r="C17">
        <v>2022</v>
      </c>
      <c r="D17">
        <v>1</v>
      </c>
      <c r="G17" s="15">
        <v>1</v>
      </c>
      <c r="H17" s="20" t="s">
        <v>22</v>
      </c>
      <c r="I17" s="23">
        <v>10500</v>
      </c>
      <c r="J17" s="23" t="s">
        <v>23</v>
      </c>
      <c r="K17" s="15"/>
      <c r="L17" s="7"/>
      <c r="M17" s="2"/>
      <c r="N17" s="2"/>
      <c r="O17" s="29">
        <f>(IF(AND(J17&gt;0,J17&lt;=I17),J17,I17)*(L17-M17+N17))</f>
        <v>0</v>
      </c>
      <c r="P17" s="12"/>
      <c r="Q17" s="2"/>
      <c r="R17" s="2"/>
    </row>
    <row r="18" spans="1:18" ht="157.5">
      <c r="A18">
        <v>13</v>
      </c>
      <c r="B18">
        <v>10</v>
      </c>
      <c r="C18">
        <v>2022</v>
      </c>
      <c r="D18">
        <v>2</v>
      </c>
      <c r="G18" s="15">
        <v>2</v>
      </c>
      <c r="H18" s="20" t="s">
        <v>24</v>
      </c>
      <c r="I18" s="23">
        <v>1200</v>
      </c>
      <c r="J18" s="23" t="s">
        <v>23</v>
      </c>
      <c r="K18" s="15"/>
      <c r="L18" s="7"/>
      <c r="M18" s="2"/>
      <c r="N18" s="2"/>
      <c r="O18" s="29">
        <f>(IF(AND(J18&gt;0,J18&lt;=I18),J18,I18)*(L18-M18+N18))</f>
        <v>0</v>
      </c>
      <c r="P18" s="12"/>
      <c r="Q18" s="2"/>
      <c r="R18" s="2"/>
    </row>
    <row r="19" spans="1:18" ht="258.75">
      <c r="A19">
        <v>13</v>
      </c>
      <c r="B19">
        <v>10</v>
      </c>
      <c r="C19">
        <v>2022</v>
      </c>
      <c r="D19">
        <v>3</v>
      </c>
      <c r="G19" s="15">
        <v>3</v>
      </c>
      <c r="H19" s="20" t="s">
        <v>25</v>
      </c>
      <c r="I19" s="23">
        <v>1000</v>
      </c>
      <c r="J19" s="23" t="s">
        <v>23</v>
      </c>
      <c r="K19" s="15"/>
      <c r="L19" s="7"/>
      <c r="M19" s="2"/>
      <c r="N19" s="2"/>
      <c r="O19" s="29">
        <f>(IF(AND(J19&gt;0,J19&lt;=I19),J19,I19)*(L19-M19+N19))</f>
        <v>0</v>
      </c>
      <c r="P19" s="12"/>
      <c r="Q19" s="2"/>
      <c r="R19" s="2"/>
    </row>
    <row r="20" spans="1:18" ht="225">
      <c r="A20">
        <v>13</v>
      </c>
      <c r="B20">
        <v>10</v>
      </c>
      <c r="C20">
        <v>2022</v>
      </c>
      <c r="D20">
        <v>4</v>
      </c>
      <c r="G20" s="15">
        <v>4</v>
      </c>
      <c r="H20" s="20" t="s">
        <v>26</v>
      </c>
      <c r="I20" s="23">
        <v>12000</v>
      </c>
      <c r="J20" s="23" t="s">
        <v>23</v>
      </c>
      <c r="K20" s="15"/>
      <c r="L20" s="7"/>
      <c r="M20" s="2"/>
      <c r="N20" s="2"/>
      <c r="O20" s="29">
        <f>(IF(AND(J20&gt;0,J20&lt;=I20),J20,I20)*(L20-M20+N20))</f>
        <v>0</v>
      </c>
      <c r="P20" s="12"/>
      <c r="Q20" s="2"/>
      <c r="R20" s="2"/>
    </row>
    <row r="21" spans="1:18" ht="213.75">
      <c r="A21">
        <v>13</v>
      </c>
      <c r="B21">
        <v>10</v>
      </c>
      <c r="C21">
        <v>2022</v>
      </c>
      <c r="D21">
        <v>5</v>
      </c>
      <c r="G21" s="15">
        <v>5</v>
      </c>
      <c r="H21" s="20" t="s">
        <v>27</v>
      </c>
      <c r="I21" s="23">
        <v>180000</v>
      </c>
      <c r="J21" s="23" t="s">
        <v>23</v>
      </c>
      <c r="K21" s="15"/>
      <c r="L21" s="7"/>
      <c r="M21" s="2"/>
      <c r="N21" s="2"/>
      <c r="O21" s="29">
        <f>(IF(AND(J21&gt;0,J21&lt;=I21),J21,I21)*(L21-M21+N21))</f>
        <v>0</v>
      </c>
      <c r="P21" s="12"/>
      <c r="Q21" s="2"/>
      <c r="R21" s="2"/>
    </row>
    <row r="22" spans="1:18" ht="78.75">
      <c r="A22">
        <v>13</v>
      </c>
      <c r="B22">
        <v>10</v>
      </c>
      <c r="C22">
        <v>2022</v>
      </c>
      <c r="D22">
        <v>6</v>
      </c>
      <c r="G22" s="15">
        <v>6</v>
      </c>
      <c r="H22" s="20" t="s">
        <v>28</v>
      </c>
      <c r="I22" s="23">
        <v>30</v>
      </c>
      <c r="J22" s="23" t="s">
        <v>29</v>
      </c>
      <c r="K22" s="15"/>
      <c r="L22" s="7"/>
      <c r="M22" s="2"/>
      <c r="N22" s="2"/>
      <c r="O22" s="29">
        <f>(IF(AND(J22&gt;0,J22&lt;=I22),J22,I22)*(L22-M22+N22))</f>
        <v>0</v>
      </c>
      <c r="P22" s="12"/>
      <c r="Q22" s="2"/>
      <c r="R22" s="2"/>
    </row>
    <row r="23" spans="1:18" ht="15">
      <c r="A23">
        <v>13</v>
      </c>
      <c r="B23">
        <v>10</v>
      </c>
      <c r="C23">
        <v>2022</v>
      </c>
      <c r="D23">
        <v>7</v>
      </c>
      <c r="G23" s="15">
        <v>7</v>
      </c>
      <c r="H23" s="20" t="s">
        <v>30</v>
      </c>
      <c r="I23" s="23">
        <v>50</v>
      </c>
      <c r="J23" s="23" t="s">
        <v>23</v>
      </c>
      <c r="K23" s="15"/>
      <c r="L23" s="7"/>
      <c r="M23" s="2"/>
      <c r="N23" s="2"/>
      <c r="O23" s="29">
        <f>(IF(AND(J23&gt;0,J23&lt;=I23),J23,I23)*(L23-M23+N23))</f>
        <v>0</v>
      </c>
      <c r="P23" s="12"/>
      <c r="Q23" s="2"/>
      <c r="R23" s="2"/>
    </row>
    <row r="24" spans="1:18" ht="33.75">
      <c r="A24">
        <v>13</v>
      </c>
      <c r="B24">
        <v>10</v>
      </c>
      <c r="C24">
        <v>2022</v>
      </c>
      <c r="D24">
        <v>8</v>
      </c>
      <c r="G24" s="15">
        <v>8</v>
      </c>
      <c r="H24" s="20" t="s">
        <v>31</v>
      </c>
      <c r="I24" s="23">
        <v>50</v>
      </c>
      <c r="J24" s="23" t="s">
        <v>23</v>
      </c>
      <c r="K24" s="15"/>
      <c r="L24" s="7"/>
      <c r="M24" s="2"/>
      <c r="N24" s="2"/>
      <c r="O24" s="29">
        <f>(IF(AND(J24&gt;0,J24&lt;=I24),J24,I24)*(L24-M24+N24))</f>
        <v>0</v>
      </c>
      <c r="P24" s="12"/>
      <c r="Q24" s="2"/>
      <c r="R24" s="2"/>
    </row>
    <row r="25" spans="1:18" ht="56.25">
      <c r="A25">
        <v>13</v>
      </c>
      <c r="B25">
        <v>10</v>
      </c>
      <c r="C25">
        <v>2022</v>
      </c>
      <c r="D25">
        <v>9</v>
      </c>
      <c r="G25" s="15">
        <v>9</v>
      </c>
      <c r="H25" s="20" t="s">
        <v>32</v>
      </c>
      <c r="I25" s="23">
        <v>80</v>
      </c>
      <c r="J25" s="23" t="s">
        <v>23</v>
      </c>
      <c r="K25" s="15"/>
      <c r="L25" s="7"/>
      <c r="M25" s="2"/>
      <c r="N25" s="2"/>
      <c r="O25" s="29">
        <f>(IF(AND(J25&gt;0,J25&lt;=I25),J25,I25)*(L25-M25+N25))</f>
        <v>0</v>
      </c>
      <c r="P25" s="12"/>
      <c r="Q25" s="2"/>
      <c r="R25" s="2"/>
    </row>
    <row r="26" spans="1:18" ht="56.25">
      <c r="A26">
        <v>13</v>
      </c>
      <c r="B26">
        <v>10</v>
      </c>
      <c r="C26">
        <v>2022</v>
      </c>
      <c r="D26">
        <v>10</v>
      </c>
      <c r="G26" s="15">
        <v>10</v>
      </c>
      <c r="H26" s="20" t="s">
        <v>33</v>
      </c>
      <c r="I26" s="23">
        <v>30</v>
      </c>
      <c r="J26" s="23" t="s">
        <v>23</v>
      </c>
      <c r="K26" s="15"/>
      <c r="L26" s="7"/>
      <c r="M26" s="2"/>
      <c r="N26" s="2"/>
      <c r="O26" s="29">
        <f>(IF(AND(J26&gt;0,J26&lt;=I26),J26,I26)*(L26-M26+N26))</f>
        <v>0</v>
      </c>
      <c r="P26" s="12"/>
      <c r="Q26" s="2"/>
      <c r="R26" s="2"/>
    </row>
    <row r="27" spans="1:18" ht="56.25">
      <c r="A27">
        <v>13</v>
      </c>
      <c r="B27">
        <v>10</v>
      </c>
      <c r="C27">
        <v>2022</v>
      </c>
      <c r="D27">
        <v>11</v>
      </c>
      <c r="G27" s="15">
        <v>11</v>
      </c>
      <c r="H27" s="20" t="s">
        <v>34</v>
      </c>
      <c r="I27" s="23">
        <v>500</v>
      </c>
      <c r="J27" s="23" t="s">
        <v>23</v>
      </c>
      <c r="K27" s="15"/>
      <c r="L27" s="7"/>
      <c r="M27" s="2"/>
      <c r="N27" s="2"/>
      <c r="O27" s="29">
        <f>(IF(AND(J27&gt;0,J27&lt;=I27),J27,I27)*(L27-M27+N27))</f>
        <v>0</v>
      </c>
      <c r="P27" s="12"/>
      <c r="Q27" s="2"/>
      <c r="R27" s="2"/>
    </row>
    <row r="28" spans="1:18" ht="78.75">
      <c r="A28">
        <v>13</v>
      </c>
      <c r="B28">
        <v>10</v>
      </c>
      <c r="C28">
        <v>2022</v>
      </c>
      <c r="D28">
        <v>12</v>
      </c>
      <c r="G28" s="15">
        <v>12</v>
      </c>
      <c r="H28" s="20" t="s">
        <v>35</v>
      </c>
      <c r="I28" s="23">
        <v>100</v>
      </c>
      <c r="J28" s="23" t="s">
        <v>23</v>
      </c>
      <c r="K28" s="15"/>
      <c r="L28" s="7"/>
      <c r="M28" s="2"/>
      <c r="N28" s="2"/>
      <c r="O28" s="29">
        <f>(IF(AND(J28&gt;0,J28&lt;=I28),J28,I28)*(L28-M28+N28))</f>
        <v>0</v>
      </c>
      <c r="P28" s="12"/>
      <c r="Q28" s="2"/>
      <c r="R28" s="2"/>
    </row>
    <row r="29" spans="1:18" ht="56.25">
      <c r="A29">
        <v>13</v>
      </c>
      <c r="B29">
        <v>10</v>
      </c>
      <c r="C29">
        <v>2022</v>
      </c>
      <c r="D29">
        <v>13</v>
      </c>
      <c r="G29" s="15">
        <v>13</v>
      </c>
      <c r="H29" s="20" t="s">
        <v>36</v>
      </c>
      <c r="I29" s="23">
        <v>30</v>
      </c>
      <c r="J29" s="23" t="s">
        <v>23</v>
      </c>
      <c r="K29" s="15"/>
      <c r="L29" s="7"/>
      <c r="M29" s="2"/>
      <c r="N29" s="2"/>
      <c r="O29" s="29">
        <f>(IF(AND(J29&gt;0,J29&lt;=I29),J29,I29)*(L29-M29+N29))</f>
        <v>0</v>
      </c>
      <c r="P29" s="12"/>
      <c r="Q29" s="2"/>
      <c r="R29" s="2"/>
    </row>
    <row r="30" spans="1:18" ht="45">
      <c r="A30">
        <v>13</v>
      </c>
      <c r="B30">
        <v>10</v>
      </c>
      <c r="C30">
        <v>2022</v>
      </c>
      <c r="D30">
        <v>14</v>
      </c>
      <c r="G30" s="15">
        <v>14</v>
      </c>
      <c r="H30" s="20" t="s">
        <v>37</v>
      </c>
      <c r="I30" s="23">
        <v>120</v>
      </c>
      <c r="J30" s="23" t="s">
        <v>23</v>
      </c>
      <c r="K30" s="15"/>
      <c r="L30" s="7"/>
      <c r="M30" s="2"/>
      <c r="N30" s="2"/>
      <c r="O30" s="29">
        <f>(IF(AND(J30&gt;0,J30&lt;=I30),J30,I30)*(L30-M30+N30))</f>
        <v>0</v>
      </c>
      <c r="P30" s="12"/>
      <c r="Q30" s="2"/>
      <c r="R30" s="2"/>
    </row>
    <row r="31" spans="1:18" ht="67.5">
      <c r="A31">
        <v>13</v>
      </c>
      <c r="B31">
        <v>10</v>
      </c>
      <c r="C31">
        <v>2022</v>
      </c>
      <c r="D31">
        <v>15</v>
      </c>
      <c r="G31" s="15">
        <v>15</v>
      </c>
      <c r="H31" s="20" t="s">
        <v>38</v>
      </c>
      <c r="I31" s="23">
        <v>300</v>
      </c>
      <c r="J31" s="23" t="s">
        <v>23</v>
      </c>
      <c r="K31" s="15"/>
      <c r="L31" s="7"/>
      <c r="M31" s="2"/>
      <c r="N31" s="2"/>
      <c r="O31" s="29">
        <f>(IF(AND(J31&gt;0,J31&lt;=I31),J31,I31)*(L31-M31+N31))</f>
        <v>0</v>
      </c>
      <c r="P31" s="12"/>
      <c r="Q31" s="2"/>
      <c r="R31" s="2"/>
    </row>
    <row r="32" spans="1:18" ht="202.5">
      <c r="A32">
        <v>13</v>
      </c>
      <c r="B32">
        <v>10</v>
      </c>
      <c r="C32">
        <v>2022</v>
      </c>
      <c r="D32">
        <v>16</v>
      </c>
      <c r="G32" s="15">
        <v>16</v>
      </c>
      <c r="H32" s="20" t="s">
        <v>39</v>
      </c>
      <c r="I32" s="23">
        <v>30</v>
      </c>
      <c r="J32" s="23" t="s">
        <v>23</v>
      </c>
      <c r="K32" s="15"/>
      <c r="L32" s="7"/>
      <c r="M32" s="2"/>
      <c r="N32" s="2"/>
      <c r="O32" s="29">
        <f>(IF(AND(J32&gt;0,J32&lt;=I32),J32,I32)*(L32-M32+N32))</f>
        <v>0</v>
      </c>
      <c r="P32" s="12"/>
      <c r="Q32" s="2"/>
      <c r="R32" s="2"/>
    </row>
    <row r="33" spans="1:18" ht="45">
      <c r="A33">
        <v>13</v>
      </c>
      <c r="B33">
        <v>10</v>
      </c>
      <c r="C33">
        <v>2022</v>
      </c>
      <c r="D33">
        <v>17</v>
      </c>
      <c r="G33" s="15">
        <v>17</v>
      </c>
      <c r="H33" s="20" t="s">
        <v>40</v>
      </c>
      <c r="I33" s="23">
        <v>30</v>
      </c>
      <c r="J33" s="23" t="s">
        <v>23</v>
      </c>
      <c r="K33" s="15"/>
      <c r="L33" s="7"/>
      <c r="M33" s="2"/>
      <c r="N33" s="2"/>
      <c r="O33" s="29">
        <f>(IF(AND(J33&gt;0,J33&lt;=I33),J33,I33)*(L33-M33+N33))</f>
        <v>0</v>
      </c>
      <c r="P33" s="12"/>
      <c r="Q33" s="2"/>
      <c r="R33" s="2"/>
    </row>
    <row r="34" spans="1:18" ht="112.5">
      <c r="A34">
        <v>13</v>
      </c>
      <c r="B34">
        <v>10</v>
      </c>
      <c r="C34">
        <v>2022</v>
      </c>
      <c r="D34">
        <v>18</v>
      </c>
      <c r="G34" s="15">
        <v>18</v>
      </c>
      <c r="H34" s="20" t="s">
        <v>41</v>
      </c>
      <c r="I34" s="23">
        <v>9000</v>
      </c>
      <c r="J34" s="23" t="s">
        <v>42</v>
      </c>
      <c r="K34" s="15"/>
      <c r="L34" s="7"/>
      <c r="M34" s="2"/>
      <c r="N34" s="2"/>
      <c r="O34" s="29">
        <f>(IF(AND(J34&gt;0,J34&lt;=I34),J34,I34)*(L34-M34+N34))</f>
        <v>0</v>
      </c>
      <c r="P34" s="12"/>
      <c r="Q34" s="2"/>
      <c r="R34" s="2"/>
    </row>
    <row r="35" spans="1:18" ht="112.5">
      <c r="A35">
        <v>13</v>
      </c>
      <c r="B35">
        <v>10</v>
      </c>
      <c r="C35">
        <v>2022</v>
      </c>
      <c r="D35">
        <v>19</v>
      </c>
      <c r="G35" s="15">
        <v>19</v>
      </c>
      <c r="H35" s="20" t="s">
        <v>43</v>
      </c>
      <c r="I35" s="23">
        <v>150</v>
      </c>
      <c r="J35" s="23" t="s">
        <v>44</v>
      </c>
      <c r="K35" s="15"/>
      <c r="L35" s="7"/>
      <c r="M35" s="2"/>
      <c r="N35" s="2"/>
      <c r="O35" s="29">
        <f>(IF(AND(J35&gt;0,J35&lt;=I35),J35,I35)*(L35-M35+N35))</f>
        <v>0</v>
      </c>
      <c r="P35" s="12"/>
      <c r="Q35" s="2"/>
      <c r="R35" s="2"/>
    </row>
    <row r="36" spans="1:18" ht="112.5">
      <c r="A36">
        <v>13</v>
      </c>
      <c r="B36">
        <v>10</v>
      </c>
      <c r="C36">
        <v>2022</v>
      </c>
      <c r="D36">
        <v>20</v>
      </c>
      <c r="G36" s="15">
        <v>20</v>
      </c>
      <c r="H36" s="20" t="s">
        <v>45</v>
      </c>
      <c r="I36" s="23">
        <v>35000</v>
      </c>
      <c r="J36" s="23" t="s">
        <v>23</v>
      </c>
      <c r="K36" s="15"/>
      <c r="L36" s="7"/>
      <c r="M36" s="2"/>
      <c r="N36" s="2"/>
      <c r="O36" s="29">
        <f>(IF(AND(J36&gt;0,J36&lt;=I36),J36,I36)*(L36-M36+N36))</f>
        <v>0</v>
      </c>
      <c r="P36" s="12"/>
      <c r="Q36" s="2"/>
      <c r="R36" s="2"/>
    </row>
    <row r="37" spans="1:18" ht="90">
      <c r="A37">
        <v>13</v>
      </c>
      <c r="B37">
        <v>10</v>
      </c>
      <c r="C37">
        <v>2022</v>
      </c>
      <c r="D37">
        <v>21</v>
      </c>
      <c r="G37" s="15">
        <v>21</v>
      </c>
      <c r="H37" s="20" t="s">
        <v>46</v>
      </c>
      <c r="I37" s="23">
        <v>1000</v>
      </c>
      <c r="J37" s="23" t="s">
        <v>23</v>
      </c>
      <c r="K37" s="15"/>
      <c r="L37" s="7"/>
      <c r="M37" s="2"/>
      <c r="N37" s="2"/>
      <c r="O37" s="29">
        <f>(IF(AND(J37&gt;0,J37&lt;=I37),J37,I37)*(L37-M37+N37))</f>
        <v>0</v>
      </c>
      <c r="P37" s="12"/>
      <c r="Q37" s="2"/>
      <c r="R37" s="2"/>
    </row>
    <row r="38" spans="1:18" ht="101.25">
      <c r="A38">
        <v>13</v>
      </c>
      <c r="B38">
        <v>10</v>
      </c>
      <c r="C38">
        <v>2022</v>
      </c>
      <c r="D38">
        <v>22</v>
      </c>
      <c r="G38" s="15">
        <v>22</v>
      </c>
      <c r="H38" s="20" t="s">
        <v>47</v>
      </c>
      <c r="I38" s="23">
        <v>1000</v>
      </c>
      <c r="J38" s="23" t="s">
        <v>23</v>
      </c>
      <c r="K38" s="15"/>
      <c r="L38" s="7"/>
      <c r="M38" s="2"/>
      <c r="N38" s="2"/>
      <c r="O38" s="29">
        <f>(IF(AND(J38&gt;0,J38&lt;=I38),J38,I38)*(L38-M38+N38))</f>
        <v>0</v>
      </c>
      <c r="P38" s="12"/>
      <c r="Q38" s="2"/>
      <c r="R38" s="2"/>
    </row>
    <row r="39" spans="1:18" ht="112.5">
      <c r="A39">
        <v>13</v>
      </c>
      <c r="B39">
        <v>10</v>
      </c>
      <c r="C39">
        <v>2022</v>
      </c>
      <c r="D39">
        <v>23</v>
      </c>
      <c r="G39" s="15">
        <v>23</v>
      </c>
      <c r="H39" s="20" t="s">
        <v>48</v>
      </c>
      <c r="I39" s="23">
        <v>3000</v>
      </c>
      <c r="J39" s="23" t="s">
        <v>23</v>
      </c>
      <c r="K39" s="15"/>
      <c r="L39" s="7"/>
      <c r="M39" s="2"/>
      <c r="N39" s="2"/>
      <c r="O39" s="29">
        <f>(IF(AND(J39&gt;0,J39&lt;=I39),J39,I39)*(L39-M39+N39))</f>
        <v>0</v>
      </c>
      <c r="P39" s="12"/>
      <c r="Q39" s="2"/>
      <c r="R39" s="2"/>
    </row>
    <row r="40" spans="1:18" ht="67.5">
      <c r="A40">
        <v>13</v>
      </c>
      <c r="B40">
        <v>10</v>
      </c>
      <c r="C40">
        <v>2022</v>
      </c>
      <c r="D40">
        <v>24</v>
      </c>
      <c r="G40" s="15">
        <v>24</v>
      </c>
      <c r="H40" s="20" t="s">
        <v>49</v>
      </c>
      <c r="I40" s="23">
        <v>40000</v>
      </c>
      <c r="J40" s="23" t="s">
        <v>23</v>
      </c>
      <c r="K40" s="15"/>
      <c r="L40" s="7"/>
      <c r="M40" s="2"/>
      <c r="N40" s="2"/>
      <c r="O40" s="29">
        <f>(IF(AND(J40&gt;0,J40&lt;=I40),J40,I40)*(L40-M40+N40))</f>
        <v>0</v>
      </c>
      <c r="P40" s="12"/>
      <c r="Q40" s="2"/>
      <c r="R40" s="2"/>
    </row>
    <row r="41" spans="1:18" ht="157.5">
      <c r="A41">
        <v>13</v>
      </c>
      <c r="B41">
        <v>10</v>
      </c>
      <c r="C41">
        <v>2022</v>
      </c>
      <c r="D41">
        <v>25</v>
      </c>
      <c r="G41" s="15">
        <v>25</v>
      </c>
      <c r="H41" s="20" t="s">
        <v>50</v>
      </c>
      <c r="I41" s="23">
        <v>800</v>
      </c>
      <c r="J41" s="23" t="s">
        <v>23</v>
      </c>
      <c r="K41" s="15"/>
      <c r="L41" s="7"/>
      <c r="M41" s="2"/>
      <c r="N41" s="2"/>
      <c r="O41" s="29">
        <f>(IF(AND(J41&gt;0,J41&lt;=I41),J41,I41)*(L41-M41+N41))</f>
        <v>0</v>
      </c>
      <c r="P41" s="12"/>
      <c r="Q41" s="2"/>
      <c r="R41" s="2"/>
    </row>
    <row r="42" spans="1:18" ht="101.25">
      <c r="A42">
        <v>13</v>
      </c>
      <c r="B42">
        <v>10</v>
      </c>
      <c r="C42">
        <v>2022</v>
      </c>
      <c r="D42">
        <v>26</v>
      </c>
      <c r="G42" s="15">
        <v>26</v>
      </c>
      <c r="H42" s="20" t="s">
        <v>51</v>
      </c>
      <c r="I42" s="23">
        <v>100</v>
      </c>
      <c r="J42" s="23" t="s">
        <v>23</v>
      </c>
      <c r="K42" s="15"/>
      <c r="L42" s="7"/>
      <c r="M42" s="2"/>
      <c r="N42" s="2"/>
      <c r="O42" s="29">
        <f>(IF(AND(J42&gt;0,J42&lt;=I42),J42,I42)*(L42-M42+N42))</f>
        <v>0</v>
      </c>
      <c r="P42" s="12"/>
      <c r="Q42" s="2"/>
      <c r="R42" s="2"/>
    </row>
    <row r="43" spans="1:18" ht="135">
      <c r="A43">
        <v>13</v>
      </c>
      <c r="B43">
        <v>10</v>
      </c>
      <c r="C43">
        <v>2022</v>
      </c>
      <c r="D43">
        <v>27</v>
      </c>
      <c r="G43" s="15">
        <v>27</v>
      </c>
      <c r="H43" s="20" t="s">
        <v>52</v>
      </c>
      <c r="I43" s="23">
        <v>100</v>
      </c>
      <c r="J43" s="23" t="s">
        <v>23</v>
      </c>
      <c r="K43" s="15"/>
      <c r="L43" s="7"/>
      <c r="M43" s="2"/>
      <c r="N43" s="2"/>
      <c r="O43" s="29">
        <f>(IF(AND(J43&gt;0,J43&lt;=I43),J43,I43)*(L43-M43+N43))</f>
        <v>0</v>
      </c>
      <c r="P43" s="12"/>
      <c r="Q43" s="2"/>
      <c r="R43" s="2"/>
    </row>
    <row r="44" spans="1:18" ht="180">
      <c r="A44">
        <v>13</v>
      </c>
      <c r="B44">
        <v>10</v>
      </c>
      <c r="C44">
        <v>2022</v>
      </c>
      <c r="D44">
        <v>28</v>
      </c>
      <c r="G44" s="15">
        <v>28</v>
      </c>
      <c r="H44" s="20" t="s">
        <v>53</v>
      </c>
      <c r="I44" s="23">
        <v>2300</v>
      </c>
      <c r="J44" s="23" t="s">
        <v>23</v>
      </c>
      <c r="K44" s="15"/>
      <c r="L44" s="7"/>
      <c r="M44" s="2"/>
      <c r="N44" s="2"/>
      <c r="O44" s="29">
        <f>(IF(AND(J44&gt;0,J44&lt;=I44),J44,I44)*(L44-M44+N44))</f>
        <v>0</v>
      </c>
      <c r="P44" s="12"/>
      <c r="Q44" s="2"/>
      <c r="R44" s="2"/>
    </row>
    <row r="45" spans="1:18" ht="78.75">
      <c r="A45">
        <v>13</v>
      </c>
      <c r="B45">
        <v>10</v>
      </c>
      <c r="C45">
        <v>2022</v>
      </c>
      <c r="D45">
        <v>29</v>
      </c>
      <c r="G45" s="15">
        <v>29</v>
      </c>
      <c r="H45" s="20" t="s">
        <v>54</v>
      </c>
      <c r="I45" s="23">
        <v>250</v>
      </c>
      <c r="J45" s="23" t="s">
        <v>23</v>
      </c>
      <c r="K45" s="15"/>
      <c r="L45" s="7"/>
      <c r="M45" s="2"/>
      <c r="N45" s="2"/>
      <c r="O45" s="29">
        <f>(IF(AND(J45&gt;0,J45&lt;=I45),J45,I45)*(L45-M45+N45))</f>
        <v>0</v>
      </c>
      <c r="P45" s="12"/>
      <c r="Q45" s="2"/>
      <c r="R45" s="2"/>
    </row>
    <row r="46" spans="1:18" ht="45">
      <c r="A46">
        <v>13</v>
      </c>
      <c r="B46">
        <v>10</v>
      </c>
      <c r="C46">
        <v>2022</v>
      </c>
      <c r="D46">
        <v>30</v>
      </c>
      <c r="G46" s="15">
        <v>30</v>
      </c>
      <c r="H46" s="20" t="s">
        <v>55</v>
      </c>
      <c r="I46" s="23">
        <v>100</v>
      </c>
      <c r="J46" s="23" t="s">
        <v>23</v>
      </c>
      <c r="K46" s="15"/>
      <c r="L46" s="7"/>
      <c r="M46" s="2"/>
      <c r="N46" s="2"/>
      <c r="O46" s="29">
        <f>(IF(AND(J46&gt;0,J46&lt;=I46),J46,I46)*(L46-M46+N46))</f>
        <v>0</v>
      </c>
      <c r="P46" s="12"/>
      <c r="Q46" s="2"/>
      <c r="R46" s="2"/>
    </row>
    <row r="47" spans="1:18" ht="135">
      <c r="A47">
        <v>13</v>
      </c>
      <c r="B47">
        <v>10</v>
      </c>
      <c r="C47">
        <v>2022</v>
      </c>
      <c r="D47">
        <v>31</v>
      </c>
      <c r="G47" s="15">
        <v>31</v>
      </c>
      <c r="H47" s="20" t="s">
        <v>56</v>
      </c>
      <c r="I47" s="23">
        <v>1500</v>
      </c>
      <c r="J47" s="23" t="s">
        <v>23</v>
      </c>
      <c r="K47" s="15"/>
      <c r="L47" s="7"/>
      <c r="M47" s="2"/>
      <c r="N47" s="2"/>
      <c r="O47" s="29">
        <f>(IF(AND(J47&gt;0,J47&lt;=I47),J47,I47)*(L47-M47+N47))</f>
        <v>0</v>
      </c>
      <c r="P47" s="12"/>
      <c r="Q47" s="2"/>
      <c r="R47" s="2"/>
    </row>
    <row r="48" spans="1:18" ht="123.75">
      <c r="A48">
        <v>13</v>
      </c>
      <c r="B48">
        <v>10</v>
      </c>
      <c r="C48">
        <v>2022</v>
      </c>
      <c r="D48">
        <v>32</v>
      </c>
      <c r="G48" s="15">
        <v>32</v>
      </c>
      <c r="H48" s="20" t="s">
        <v>57</v>
      </c>
      <c r="I48" s="23">
        <v>15000</v>
      </c>
      <c r="J48" s="23" t="s">
        <v>23</v>
      </c>
      <c r="K48" s="15"/>
      <c r="L48" s="7"/>
      <c r="M48" s="2"/>
      <c r="N48" s="2"/>
      <c r="O48" s="29">
        <f>(IF(AND(J48&gt;0,J48&lt;=I48),J48,I48)*(L48-M48+N48))</f>
        <v>0</v>
      </c>
      <c r="P48" s="12"/>
      <c r="Q48" s="2"/>
      <c r="R48" s="2"/>
    </row>
    <row r="49" spans="1:18" ht="56.25">
      <c r="A49">
        <v>13</v>
      </c>
      <c r="B49">
        <v>10</v>
      </c>
      <c r="C49">
        <v>2022</v>
      </c>
      <c r="D49">
        <v>33</v>
      </c>
      <c r="G49" s="15">
        <v>33</v>
      </c>
      <c r="H49" s="20" t="s">
        <v>58</v>
      </c>
      <c r="I49" s="23">
        <v>45</v>
      </c>
      <c r="J49" s="23" t="s">
        <v>42</v>
      </c>
      <c r="K49" s="15"/>
      <c r="L49" s="7"/>
      <c r="M49" s="2"/>
      <c r="N49" s="2"/>
      <c r="O49" s="29">
        <f>(IF(AND(J49&gt;0,J49&lt;=I49),J49,I49)*(L49-M49+N49))</f>
        <v>0</v>
      </c>
      <c r="P49" s="12"/>
      <c r="Q49" s="2"/>
      <c r="R49" s="2"/>
    </row>
    <row r="50" spans="1:18" ht="101.25">
      <c r="A50">
        <v>13</v>
      </c>
      <c r="B50">
        <v>10</v>
      </c>
      <c r="C50">
        <v>2022</v>
      </c>
      <c r="D50">
        <v>34</v>
      </c>
      <c r="G50" s="15">
        <v>34</v>
      </c>
      <c r="H50" s="20" t="s">
        <v>59</v>
      </c>
      <c r="I50" s="23">
        <v>15</v>
      </c>
      <c r="J50" s="23" t="s">
        <v>23</v>
      </c>
      <c r="K50" s="15"/>
      <c r="L50" s="7"/>
      <c r="M50" s="2"/>
      <c r="N50" s="2"/>
      <c r="O50" s="29">
        <f>(IF(AND(J50&gt;0,J50&lt;=I50),J50,I50)*(L50-M50+N50))</f>
        <v>0</v>
      </c>
      <c r="P50" s="12"/>
      <c r="Q50" s="2"/>
      <c r="R50" s="2"/>
    </row>
    <row r="51" spans="1:18" ht="101.25">
      <c r="A51">
        <v>13</v>
      </c>
      <c r="B51">
        <v>10</v>
      </c>
      <c r="C51">
        <v>2022</v>
      </c>
      <c r="D51">
        <v>35</v>
      </c>
      <c r="G51" s="15">
        <v>35</v>
      </c>
      <c r="H51" s="20" t="s">
        <v>60</v>
      </c>
      <c r="I51" s="23">
        <v>15</v>
      </c>
      <c r="J51" s="23" t="s">
        <v>23</v>
      </c>
      <c r="K51" s="15"/>
      <c r="L51" s="7"/>
      <c r="M51" s="2"/>
      <c r="N51" s="2"/>
      <c r="O51" s="29">
        <f>(IF(AND(J51&gt;0,J51&lt;=I51),J51,I51)*(L51-M51+N51))</f>
        <v>0</v>
      </c>
      <c r="P51" s="12"/>
      <c r="Q51" s="2"/>
      <c r="R51" s="2"/>
    </row>
    <row r="52" spans="1:18" ht="90">
      <c r="A52">
        <v>13</v>
      </c>
      <c r="B52">
        <v>10</v>
      </c>
      <c r="C52">
        <v>2022</v>
      </c>
      <c r="D52">
        <v>36</v>
      </c>
      <c r="G52" s="15">
        <v>36</v>
      </c>
      <c r="H52" s="20" t="s">
        <v>61</v>
      </c>
      <c r="I52" s="23">
        <v>15</v>
      </c>
      <c r="J52" s="23" t="s">
        <v>23</v>
      </c>
      <c r="K52" s="15"/>
      <c r="L52" s="7"/>
      <c r="M52" s="2"/>
      <c r="N52" s="2"/>
      <c r="O52" s="29">
        <f>(IF(AND(J52&gt;0,J52&lt;=I52),J52,I52)*(L52-M52+N52))</f>
        <v>0</v>
      </c>
      <c r="P52" s="12"/>
      <c r="Q52" s="2"/>
      <c r="R52" s="2"/>
    </row>
    <row r="53" spans="1:18" ht="78.75">
      <c r="A53">
        <v>13</v>
      </c>
      <c r="B53">
        <v>10</v>
      </c>
      <c r="C53">
        <v>2022</v>
      </c>
      <c r="D53">
        <v>37</v>
      </c>
      <c r="G53" s="15">
        <v>37</v>
      </c>
      <c r="H53" s="20" t="s">
        <v>62</v>
      </c>
      <c r="I53" s="23">
        <v>30</v>
      </c>
      <c r="J53" s="23" t="s">
        <v>23</v>
      </c>
      <c r="K53" s="15"/>
      <c r="L53" s="7"/>
      <c r="M53" s="2"/>
      <c r="N53" s="2"/>
      <c r="O53" s="29">
        <f>(IF(AND(J53&gt;0,J53&lt;=I53),J53,I53)*(L53-M53+N53))</f>
        <v>0</v>
      </c>
      <c r="P53" s="12"/>
      <c r="Q53" s="2"/>
      <c r="R53" s="2"/>
    </row>
    <row r="54" spans="1:18" ht="112.5">
      <c r="A54">
        <v>13</v>
      </c>
      <c r="B54">
        <v>10</v>
      </c>
      <c r="C54">
        <v>2022</v>
      </c>
      <c r="D54">
        <v>38</v>
      </c>
      <c r="G54" s="15">
        <v>38</v>
      </c>
      <c r="H54" s="20" t="s">
        <v>63</v>
      </c>
      <c r="I54" s="23">
        <v>30</v>
      </c>
      <c r="J54" s="23" t="s">
        <v>23</v>
      </c>
      <c r="K54" s="15"/>
      <c r="L54" s="7"/>
      <c r="M54" s="2"/>
      <c r="N54" s="2"/>
      <c r="O54" s="29">
        <f>(IF(AND(J54&gt;0,J54&lt;=I54),J54,I54)*(L54-M54+N54))</f>
        <v>0</v>
      </c>
      <c r="P54" s="12"/>
      <c r="Q54" s="2"/>
      <c r="R54" s="2"/>
    </row>
    <row r="55" spans="1:18" ht="101.25">
      <c r="A55">
        <v>13</v>
      </c>
      <c r="B55">
        <v>10</v>
      </c>
      <c r="C55">
        <v>2022</v>
      </c>
      <c r="D55">
        <v>39</v>
      </c>
      <c r="G55" s="15">
        <v>39</v>
      </c>
      <c r="H55" s="20" t="s">
        <v>64</v>
      </c>
      <c r="I55" s="23">
        <v>30</v>
      </c>
      <c r="J55" s="23" t="s">
        <v>23</v>
      </c>
      <c r="K55" s="15"/>
      <c r="L55" s="7"/>
      <c r="M55" s="2"/>
      <c r="N55" s="2"/>
      <c r="O55" s="29">
        <f>(IF(AND(J55&gt;0,J55&lt;=I55),J55,I55)*(L55-M55+N55))</f>
        <v>0</v>
      </c>
      <c r="P55" s="12"/>
      <c r="Q55" s="2"/>
      <c r="R55" s="2"/>
    </row>
    <row r="56" spans="1:18" ht="112.5">
      <c r="A56">
        <v>13</v>
      </c>
      <c r="B56">
        <v>10</v>
      </c>
      <c r="C56">
        <v>2022</v>
      </c>
      <c r="D56">
        <v>40</v>
      </c>
      <c r="G56" s="15">
        <v>40</v>
      </c>
      <c r="H56" s="20" t="s">
        <v>65</v>
      </c>
      <c r="I56" s="23">
        <v>60</v>
      </c>
      <c r="J56" s="23" t="s">
        <v>23</v>
      </c>
      <c r="K56" s="15"/>
      <c r="L56" s="7"/>
      <c r="M56" s="2"/>
      <c r="N56" s="2"/>
      <c r="O56" s="29">
        <f>(IF(AND(J56&gt;0,J56&lt;=I56),J56,I56)*(L56-M56+N56))</f>
        <v>0</v>
      </c>
      <c r="P56" s="12"/>
      <c r="Q56" s="2"/>
      <c r="R56" s="2"/>
    </row>
    <row r="57" spans="1:18" ht="112.5">
      <c r="A57">
        <v>13</v>
      </c>
      <c r="B57">
        <v>10</v>
      </c>
      <c r="C57">
        <v>2022</v>
      </c>
      <c r="D57">
        <v>41</v>
      </c>
      <c r="G57" s="15">
        <v>41</v>
      </c>
      <c r="H57" s="20" t="s">
        <v>66</v>
      </c>
      <c r="I57" s="23">
        <v>30</v>
      </c>
      <c r="J57" s="23" t="s">
        <v>23</v>
      </c>
      <c r="K57" s="15"/>
      <c r="L57" s="7"/>
      <c r="M57" s="2"/>
      <c r="N57" s="2"/>
      <c r="O57" s="29">
        <f>(IF(AND(J57&gt;0,J57&lt;=I57),J57,I57)*(L57-M57+N57))</f>
        <v>0</v>
      </c>
      <c r="P57" s="12"/>
      <c r="Q57" s="2"/>
      <c r="R57" s="2"/>
    </row>
    <row r="58" spans="1:18" ht="67.5">
      <c r="A58">
        <v>13</v>
      </c>
      <c r="B58">
        <v>10</v>
      </c>
      <c r="C58">
        <v>2022</v>
      </c>
      <c r="D58">
        <v>42</v>
      </c>
      <c r="G58" s="15">
        <v>42</v>
      </c>
      <c r="H58" s="20" t="s">
        <v>67</v>
      </c>
      <c r="I58" s="23">
        <v>30</v>
      </c>
      <c r="J58" s="23" t="s">
        <v>23</v>
      </c>
      <c r="K58" s="15"/>
      <c r="L58" s="7"/>
      <c r="M58" s="2"/>
      <c r="N58" s="2"/>
      <c r="O58" s="29">
        <f>(IF(AND(J58&gt;0,J58&lt;=I58),J58,I58)*(L58-M58+N58))</f>
        <v>0</v>
      </c>
      <c r="P58" s="12"/>
      <c r="Q58" s="2"/>
      <c r="R58" s="2"/>
    </row>
    <row r="59" spans="1:18" ht="78.75">
      <c r="A59">
        <v>13</v>
      </c>
      <c r="B59">
        <v>10</v>
      </c>
      <c r="C59">
        <v>2022</v>
      </c>
      <c r="D59">
        <v>43</v>
      </c>
      <c r="G59" s="15">
        <v>43</v>
      </c>
      <c r="H59" s="20" t="s">
        <v>68</v>
      </c>
      <c r="I59" s="23">
        <v>30</v>
      </c>
      <c r="J59" s="23" t="s">
        <v>23</v>
      </c>
      <c r="K59" s="15"/>
      <c r="L59" s="7"/>
      <c r="M59" s="2"/>
      <c r="N59" s="2"/>
      <c r="O59" s="29">
        <f>(IF(AND(J59&gt;0,J59&lt;=I59),J59,I59)*(L59-M59+N59))</f>
        <v>0</v>
      </c>
      <c r="P59" s="12"/>
      <c r="Q59" s="2"/>
      <c r="R59" s="2"/>
    </row>
    <row r="60" spans="1:18" ht="56.25">
      <c r="A60">
        <v>13</v>
      </c>
      <c r="B60">
        <v>10</v>
      </c>
      <c r="C60">
        <v>2022</v>
      </c>
      <c r="D60">
        <v>44</v>
      </c>
      <c r="G60" s="15">
        <v>44</v>
      </c>
      <c r="H60" s="20" t="s">
        <v>69</v>
      </c>
      <c r="I60" s="23">
        <v>45</v>
      </c>
      <c r="J60" s="23" t="s">
        <v>23</v>
      </c>
      <c r="K60" s="15"/>
      <c r="L60" s="7"/>
      <c r="M60" s="2"/>
      <c r="N60" s="2"/>
      <c r="O60" s="29">
        <f>(IF(AND(J60&gt;0,J60&lt;=I60),J60,I60)*(L60-M60+N60))</f>
        <v>0</v>
      </c>
      <c r="P60" s="12"/>
      <c r="Q60" s="2"/>
      <c r="R60" s="2"/>
    </row>
    <row r="61" spans="1:18" ht="78.75">
      <c r="A61">
        <v>13</v>
      </c>
      <c r="B61">
        <v>10</v>
      </c>
      <c r="C61">
        <v>2022</v>
      </c>
      <c r="D61">
        <v>45</v>
      </c>
      <c r="G61" s="15">
        <v>45</v>
      </c>
      <c r="H61" s="20" t="s">
        <v>70</v>
      </c>
      <c r="I61" s="23">
        <v>30</v>
      </c>
      <c r="J61" s="23" t="s">
        <v>23</v>
      </c>
      <c r="K61" s="15"/>
      <c r="L61" s="7"/>
      <c r="M61" s="2"/>
      <c r="N61" s="2"/>
      <c r="O61" s="29">
        <f>(IF(AND(J61&gt;0,J61&lt;=I61),J61,I61)*(L61-M61+N61))</f>
        <v>0</v>
      </c>
      <c r="P61" s="12"/>
      <c r="Q61" s="2"/>
      <c r="R61" s="2"/>
    </row>
    <row r="62" spans="1:18" ht="146.25">
      <c r="A62">
        <v>13</v>
      </c>
      <c r="B62">
        <v>10</v>
      </c>
      <c r="C62">
        <v>2022</v>
      </c>
      <c r="D62">
        <v>46</v>
      </c>
      <c r="G62" s="15">
        <v>46</v>
      </c>
      <c r="H62" s="20" t="s">
        <v>71</v>
      </c>
      <c r="I62" s="23">
        <v>600</v>
      </c>
      <c r="J62" s="23" t="s">
        <v>23</v>
      </c>
      <c r="K62" s="15"/>
      <c r="L62" s="7"/>
      <c r="M62" s="2"/>
      <c r="N62" s="2"/>
      <c r="O62" s="29">
        <f>(IF(AND(J62&gt;0,J62&lt;=I62),J62,I62)*(L62-M62+N62))</f>
        <v>0</v>
      </c>
      <c r="P62" s="12"/>
      <c r="Q62" s="2"/>
      <c r="R62" s="2"/>
    </row>
    <row r="63" spans="1:18" ht="146.25">
      <c r="A63">
        <v>13</v>
      </c>
      <c r="B63">
        <v>10</v>
      </c>
      <c r="C63">
        <v>2022</v>
      </c>
      <c r="D63">
        <v>47</v>
      </c>
      <c r="G63" s="15">
        <v>47</v>
      </c>
      <c r="H63" s="20" t="s">
        <v>72</v>
      </c>
      <c r="I63" s="23">
        <v>200</v>
      </c>
      <c r="J63" s="23" t="s">
        <v>23</v>
      </c>
      <c r="K63" s="15"/>
      <c r="L63" s="7"/>
      <c r="M63" s="2"/>
      <c r="N63" s="2"/>
      <c r="O63" s="29">
        <f>(IF(AND(J63&gt;0,J63&lt;=I63),J63,I63)*(L63-M63+N63))</f>
        <v>0</v>
      </c>
      <c r="P63" s="12"/>
      <c r="Q63" s="2"/>
      <c r="R63" s="2"/>
    </row>
    <row r="64" spans="1:18" ht="33.75">
      <c r="A64">
        <v>13</v>
      </c>
      <c r="B64">
        <v>10</v>
      </c>
      <c r="C64">
        <v>2022</v>
      </c>
      <c r="D64">
        <v>48</v>
      </c>
      <c r="G64" s="15">
        <v>48</v>
      </c>
      <c r="H64" s="20" t="s">
        <v>73</v>
      </c>
      <c r="I64" s="23">
        <v>50</v>
      </c>
      <c r="J64" s="23" t="s">
        <v>23</v>
      </c>
      <c r="K64" s="15"/>
      <c r="L64" s="7"/>
      <c r="M64" s="2"/>
      <c r="N64" s="2"/>
      <c r="O64" s="29">
        <f>(IF(AND(J64&gt;0,J64&lt;=I64),J64,I64)*(L64-M64+N64))</f>
        <v>0</v>
      </c>
      <c r="P64" s="12"/>
      <c r="Q64" s="2"/>
      <c r="R64" s="2"/>
    </row>
    <row r="65" spans="1:18" ht="15">
      <c r="A65">
        <v>13</v>
      </c>
      <c r="B65">
        <v>10</v>
      </c>
      <c r="C65">
        <v>2022</v>
      </c>
      <c r="D65">
        <v>49</v>
      </c>
      <c r="G65" s="15">
        <v>49</v>
      </c>
      <c r="H65" s="20" t="s">
        <v>74</v>
      </c>
      <c r="I65" s="23">
        <v>50</v>
      </c>
      <c r="J65" s="23" t="s">
        <v>23</v>
      </c>
      <c r="K65" s="15"/>
      <c r="L65" s="7"/>
      <c r="M65" s="2"/>
      <c r="N65" s="2"/>
      <c r="O65" s="29">
        <f>(IF(AND(J65&gt;0,J65&lt;=I65),J65,I65)*(L65-M65+N65))</f>
        <v>0</v>
      </c>
      <c r="P65" s="12"/>
      <c r="Q65" s="2"/>
      <c r="R65" s="2"/>
    </row>
    <row r="66" spans="1:18" ht="45">
      <c r="A66">
        <v>13</v>
      </c>
      <c r="B66">
        <v>10</v>
      </c>
      <c r="C66">
        <v>2022</v>
      </c>
      <c r="D66">
        <v>50</v>
      </c>
      <c r="G66" s="15">
        <v>50</v>
      </c>
      <c r="H66" s="20" t="s">
        <v>75</v>
      </c>
      <c r="I66" s="23">
        <v>360</v>
      </c>
      <c r="J66" s="23" t="s">
        <v>23</v>
      </c>
      <c r="K66" s="15"/>
      <c r="L66" s="7"/>
      <c r="M66" s="2"/>
      <c r="N66" s="2"/>
      <c r="O66" s="29">
        <f>(IF(AND(J66&gt;0,J66&lt;=I66),J66,I66)*(L66-M66+N66))</f>
        <v>0</v>
      </c>
      <c r="P66" s="12"/>
      <c r="Q66" s="2"/>
      <c r="R66" s="2"/>
    </row>
    <row r="67" spans="1:18" ht="45">
      <c r="A67">
        <v>13</v>
      </c>
      <c r="B67">
        <v>10</v>
      </c>
      <c r="C67">
        <v>2022</v>
      </c>
      <c r="D67">
        <v>51</v>
      </c>
      <c r="G67" s="15">
        <v>51</v>
      </c>
      <c r="H67" s="20" t="s">
        <v>76</v>
      </c>
      <c r="I67" s="23">
        <v>2016</v>
      </c>
      <c r="J67" s="23" t="s">
        <v>23</v>
      </c>
      <c r="K67" s="15"/>
      <c r="L67" s="7"/>
      <c r="M67" s="2"/>
      <c r="N67" s="2"/>
      <c r="O67" s="29">
        <f>(IF(AND(J67&gt;0,J67&lt;=I67),J67,I67)*(L67-M67+N67))</f>
        <v>0</v>
      </c>
      <c r="P67" s="12"/>
      <c r="Q67" s="2"/>
      <c r="R67" s="2"/>
    </row>
    <row r="68" spans="1:18" ht="45">
      <c r="A68">
        <v>13</v>
      </c>
      <c r="B68">
        <v>10</v>
      </c>
      <c r="C68">
        <v>2022</v>
      </c>
      <c r="D68">
        <v>52</v>
      </c>
      <c r="G68" s="15">
        <v>52</v>
      </c>
      <c r="H68" s="20" t="s">
        <v>77</v>
      </c>
      <c r="I68" s="23">
        <v>360</v>
      </c>
      <c r="J68" s="23" t="s">
        <v>23</v>
      </c>
      <c r="K68" s="15"/>
      <c r="L68" s="7"/>
      <c r="M68" s="2"/>
      <c r="N68" s="2"/>
      <c r="O68" s="29">
        <f>(IF(AND(J68&gt;0,J68&lt;=I68),J68,I68)*(L68-M68+N68))</f>
        <v>0</v>
      </c>
      <c r="P68" s="12"/>
      <c r="Q68" s="2"/>
      <c r="R68" s="2"/>
    </row>
    <row r="69" spans="1:18" ht="45">
      <c r="A69">
        <v>13</v>
      </c>
      <c r="B69">
        <v>10</v>
      </c>
      <c r="C69">
        <v>2022</v>
      </c>
      <c r="D69">
        <v>53</v>
      </c>
      <c r="G69" s="15">
        <v>53</v>
      </c>
      <c r="H69" s="20" t="s">
        <v>78</v>
      </c>
      <c r="I69" s="23">
        <v>360</v>
      </c>
      <c r="J69" s="23" t="s">
        <v>23</v>
      </c>
      <c r="K69" s="15"/>
      <c r="L69" s="7"/>
      <c r="M69" s="2"/>
      <c r="N69" s="2"/>
      <c r="O69" s="29">
        <f>(IF(AND(J69&gt;0,J69&lt;=I69),J69,I69)*(L69-M69+N69))</f>
        <v>0</v>
      </c>
      <c r="P69" s="12"/>
      <c r="Q69" s="2"/>
      <c r="R69" s="2"/>
    </row>
    <row r="70" spans="1:18" ht="56.25">
      <c r="A70">
        <v>13</v>
      </c>
      <c r="B70">
        <v>10</v>
      </c>
      <c r="C70">
        <v>2022</v>
      </c>
      <c r="D70">
        <v>54</v>
      </c>
      <c r="G70" s="15">
        <v>54</v>
      </c>
      <c r="H70" s="20" t="s">
        <v>79</v>
      </c>
      <c r="I70" s="23">
        <v>10</v>
      </c>
      <c r="J70" s="23" t="s">
        <v>80</v>
      </c>
      <c r="K70" s="15"/>
      <c r="L70" s="7"/>
      <c r="M70" s="2"/>
      <c r="N70" s="2"/>
      <c r="O70" s="29">
        <f>(IF(AND(J70&gt;0,J70&lt;=I70),J70,I70)*(L70-M70+N70))</f>
        <v>0</v>
      </c>
      <c r="P70" s="12"/>
      <c r="Q70" s="2"/>
      <c r="R70" s="2"/>
    </row>
    <row r="71" spans="1:18" ht="45">
      <c r="A71">
        <v>13</v>
      </c>
      <c r="B71">
        <v>10</v>
      </c>
      <c r="C71">
        <v>2022</v>
      </c>
      <c r="D71">
        <v>55</v>
      </c>
      <c r="G71" s="15">
        <v>55</v>
      </c>
      <c r="H71" s="20" t="s">
        <v>81</v>
      </c>
      <c r="I71" s="23">
        <v>15</v>
      </c>
      <c r="J71" s="23" t="s">
        <v>80</v>
      </c>
      <c r="K71" s="15"/>
      <c r="L71" s="7"/>
      <c r="M71" s="2"/>
      <c r="N71" s="2"/>
      <c r="O71" s="29">
        <f>(IF(AND(J71&gt;0,J71&lt;=I71),J71,I71)*(L71-M71+N71))</f>
        <v>0</v>
      </c>
      <c r="P71" s="12"/>
      <c r="Q71" s="2"/>
      <c r="R71" s="2"/>
    </row>
    <row r="72" spans="1:18" ht="45">
      <c r="A72">
        <v>13</v>
      </c>
      <c r="B72">
        <v>10</v>
      </c>
      <c r="C72">
        <v>2022</v>
      </c>
      <c r="D72">
        <v>56</v>
      </c>
      <c r="G72" s="15">
        <v>56</v>
      </c>
      <c r="H72" s="20" t="s">
        <v>82</v>
      </c>
      <c r="I72" s="23">
        <v>660</v>
      </c>
      <c r="J72" s="23" t="s">
        <v>23</v>
      </c>
      <c r="K72" s="15"/>
      <c r="L72" s="7"/>
      <c r="M72" s="2"/>
      <c r="N72" s="2"/>
      <c r="O72" s="29">
        <f>(IF(AND(J72&gt;0,J72&lt;=I72),J72,I72)*(L72-M72+N72))</f>
        <v>0</v>
      </c>
      <c r="P72" s="12"/>
      <c r="Q72" s="2"/>
      <c r="R72" s="2"/>
    </row>
    <row r="73" spans="1:18" ht="45">
      <c r="A73">
        <v>13</v>
      </c>
      <c r="B73">
        <v>10</v>
      </c>
      <c r="C73">
        <v>2022</v>
      </c>
      <c r="D73">
        <v>57</v>
      </c>
      <c r="G73" s="15">
        <v>57</v>
      </c>
      <c r="H73" s="20" t="s">
        <v>83</v>
      </c>
      <c r="I73" s="23">
        <v>360</v>
      </c>
      <c r="J73" s="23" t="s">
        <v>23</v>
      </c>
      <c r="K73" s="15"/>
      <c r="L73" s="7"/>
      <c r="M73" s="2"/>
      <c r="N73" s="2"/>
      <c r="O73" s="29">
        <f>(IF(AND(J73&gt;0,J73&lt;=I73),J73,I73)*(L73-M73+N73))</f>
        <v>0</v>
      </c>
      <c r="P73" s="12"/>
      <c r="Q73" s="2"/>
      <c r="R73" s="2"/>
    </row>
    <row r="74" spans="1:18" ht="45">
      <c r="A74">
        <v>13</v>
      </c>
      <c r="B74">
        <v>10</v>
      </c>
      <c r="C74">
        <v>2022</v>
      </c>
      <c r="D74">
        <v>58</v>
      </c>
      <c r="G74" s="15">
        <v>58</v>
      </c>
      <c r="H74" s="20" t="s">
        <v>84</v>
      </c>
      <c r="I74" s="23">
        <v>360</v>
      </c>
      <c r="J74" s="23" t="s">
        <v>23</v>
      </c>
      <c r="K74" s="15"/>
      <c r="L74" s="7"/>
      <c r="M74" s="2"/>
      <c r="N74" s="2"/>
      <c r="O74" s="29">
        <f>(IF(AND(J74&gt;0,J74&lt;=I74),J74,I74)*(L74-M74+N74))</f>
        <v>0</v>
      </c>
      <c r="P74" s="12"/>
      <c r="Q74" s="2"/>
      <c r="R74" s="2"/>
    </row>
    <row r="75" spans="1:18" ht="45">
      <c r="A75">
        <v>13</v>
      </c>
      <c r="B75">
        <v>10</v>
      </c>
      <c r="C75">
        <v>2022</v>
      </c>
      <c r="D75">
        <v>59</v>
      </c>
      <c r="G75" s="15">
        <v>59</v>
      </c>
      <c r="H75" s="20" t="s">
        <v>85</v>
      </c>
      <c r="I75" s="23">
        <v>360</v>
      </c>
      <c r="J75" s="23" t="s">
        <v>23</v>
      </c>
      <c r="K75" s="15"/>
      <c r="L75" s="7"/>
      <c r="M75" s="2"/>
      <c r="N75" s="2"/>
      <c r="O75" s="29">
        <f>(IF(AND(J75&gt;0,J75&lt;=I75),J75,I75)*(L75-M75+N75))</f>
        <v>0</v>
      </c>
      <c r="P75" s="12"/>
      <c r="Q75" s="2"/>
      <c r="R75" s="2"/>
    </row>
    <row r="76" spans="1:18" ht="56.25">
      <c r="A76">
        <v>13</v>
      </c>
      <c r="B76">
        <v>10</v>
      </c>
      <c r="C76">
        <v>2022</v>
      </c>
      <c r="D76">
        <v>60</v>
      </c>
      <c r="G76" s="15">
        <v>60</v>
      </c>
      <c r="H76" s="20" t="s">
        <v>86</v>
      </c>
      <c r="I76" s="23">
        <v>240</v>
      </c>
      <c r="J76" s="23" t="s">
        <v>23</v>
      </c>
      <c r="K76" s="15"/>
      <c r="L76" s="7"/>
      <c r="M76" s="2"/>
      <c r="N76" s="2"/>
      <c r="O76" s="29">
        <f>(IF(AND(J76&gt;0,J76&lt;=I76),J76,I76)*(L76-M76+N76))</f>
        <v>0</v>
      </c>
      <c r="P76" s="12"/>
      <c r="Q76" s="2"/>
      <c r="R76" s="2"/>
    </row>
    <row r="77" spans="1:18" ht="45">
      <c r="A77">
        <v>13</v>
      </c>
      <c r="B77">
        <v>10</v>
      </c>
      <c r="C77">
        <v>2022</v>
      </c>
      <c r="D77">
        <v>61</v>
      </c>
      <c r="G77" s="15">
        <v>61</v>
      </c>
      <c r="H77" s="20" t="s">
        <v>87</v>
      </c>
      <c r="I77" s="23">
        <v>120</v>
      </c>
      <c r="J77" s="23" t="s">
        <v>23</v>
      </c>
      <c r="K77" s="15"/>
      <c r="L77" s="7"/>
      <c r="M77" s="2"/>
      <c r="N77" s="2"/>
      <c r="O77" s="29">
        <f>(IF(AND(J77&gt;0,J77&lt;=I77),J77,I77)*(L77-M77+N77))</f>
        <v>0</v>
      </c>
      <c r="P77" s="12"/>
      <c r="Q77" s="2"/>
      <c r="R77" s="2"/>
    </row>
    <row r="78" spans="1:18" ht="56.25">
      <c r="A78">
        <v>13</v>
      </c>
      <c r="B78">
        <v>10</v>
      </c>
      <c r="C78">
        <v>2022</v>
      </c>
      <c r="D78">
        <v>62</v>
      </c>
      <c r="G78" s="15">
        <v>62</v>
      </c>
      <c r="H78" s="20" t="s">
        <v>88</v>
      </c>
      <c r="I78" s="23">
        <v>120</v>
      </c>
      <c r="J78" s="23" t="s">
        <v>23</v>
      </c>
      <c r="K78" s="15"/>
      <c r="L78" s="7"/>
      <c r="M78" s="2"/>
      <c r="N78" s="2"/>
      <c r="O78" s="29">
        <f>(IF(AND(J78&gt;0,J78&lt;=I78),J78,I78)*(L78-M78+N78))</f>
        <v>0</v>
      </c>
      <c r="P78" s="12"/>
      <c r="Q78" s="2"/>
      <c r="R78" s="2"/>
    </row>
    <row r="79" spans="1:18" ht="56.25">
      <c r="A79">
        <v>13</v>
      </c>
      <c r="B79">
        <v>10</v>
      </c>
      <c r="C79">
        <v>2022</v>
      </c>
      <c r="D79">
        <v>63</v>
      </c>
      <c r="G79" s="15">
        <v>63</v>
      </c>
      <c r="H79" s="20" t="s">
        <v>89</v>
      </c>
      <c r="I79" s="23">
        <v>120</v>
      </c>
      <c r="J79" s="23" t="s">
        <v>23</v>
      </c>
      <c r="K79" s="15"/>
      <c r="L79" s="7"/>
      <c r="M79" s="2"/>
      <c r="N79" s="2"/>
      <c r="O79" s="29">
        <f>(IF(AND(J79&gt;0,J79&lt;=I79),J79,I79)*(L79-M79+N79))</f>
        <v>0</v>
      </c>
      <c r="P79" s="12"/>
      <c r="Q79" s="2"/>
      <c r="R79" s="2"/>
    </row>
    <row r="80" spans="1:18" ht="45">
      <c r="A80">
        <v>13</v>
      </c>
      <c r="B80">
        <v>10</v>
      </c>
      <c r="C80">
        <v>2022</v>
      </c>
      <c r="D80">
        <v>64</v>
      </c>
      <c r="G80" s="15">
        <v>64</v>
      </c>
      <c r="H80" s="20" t="s">
        <v>90</v>
      </c>
      <c r="I80" s="23">
        <v>1800</v>
      </c>
      <c r="J80" s="23" t="s">
        <v>23</v>
      </c>
      <c r="K80" s="15"/>
      <c r="L80" s="7"/>
      <c r="M80" s="2"/>
      <c r="N80" s="2"/>
      <c r="O80" s="29">
        <f>(IF(AND(J80&gt;0,J80&lt;=I80),J80,I80)*(L80-M80+N80))</f>
        <v>0</v>
      </c>
      <c r="P80" s="12"/>
      <c r="Q80" s="2"/>
      <c r="R80" s="2"/>
    </row>
    <row r="81" spans="1:18" ht="45">
      <c r="A81">
        <v>13</v>
      </c>
      <c r="B81">
        <v>10</v>
      </c>
      <c r="C81">
        <v>2022</v>
      </c>
      <c r="D81">
        <v>65</v>
      </c>
      <c r="G81" s="15">
        <v>65</v>
      </c>
      <c r="H81" s="20" t="s">
        <v>91</v>
      </c>
      <c r="I81" s="23">
        <v>240</v>
      </c>
      <c r="J81" s="23" t="s">
        <v>23</v>
      </c>
      <c r="K81" s="15"/>
      <c r="L81" s="7"/>
      <c r="M81" s="2"/>
      <c r="N81" s="2"/>
      <c r="O81" s="29">
        <f>(IF(AND(J81&gt;0,J81&lt;=I81),J81,I81)*(L81-M81+N81))</f>
        <v>0</v>
      </c>
      <c r="P81" s="12"/>
      <c r="Q81" s="2"/>
      <c r="R81" s="2"/>
    </row>
    <row r="82" spans="1:18" ht="45">
      <c r="A82">
        <v>13</v>
      </c>
      <c r="B82">
        <v>10</v>
      </c>
      <c r="C82">
        <v>2022</v>
      </c>
      <c r="D82">
        <v>66</v>
      </c>
      <c r="G82" s="15">
        <v>66</v>
      </c>
      <c r="H82" s="20" t="s">
        <v>92</v>
      </c>
      <c r="I82" s="23">
        <v>120</v>
      </c>
      <c r="J82" s="23" t="s">
        <v>23</v>
      </c>
      <c r="K82" s="15"/>
      <c r="L82" s="7"/>
      <c r="M82" s="2"/>
      <c r="N82" s="2"/>
      <c r="O82" s="29">
        <f>(IF(AND(J82&gt;0,J82&lt;=I82),J82,I82)*(L82-M82+N82))</f>
        <v>0</v>
      </c>
      <c r="P82" s="12"/>
      <c r="Q82" s="2"/>
      <c r="R82" s="2"/>
    </row>
    <row r="83" spans="1:18" ht="45">
      <c r="A83">
        <v>13</v>
      </c>
      <c r="B83">
        <v>10</v>
      </c>
      <c r="C83">
        <v>2022</v>
      </c>
      <c r="D83">
        <v>67</v>
      </c>
      <c r="G83" s="15">
        <v>67</v>
      </c>
      <c r="H83" s="20" t="s">
        <v>93</v>
      </c>
      <c r="I83" s="23">
        <v>120</v>
      </c>
      <c r="J83" s="23" t="s">
        <v>23</v>
      </c>
      <c r="K83" s="15"/>
      <c r="L83" s="7"/>
      <c r="M83" s="2"/>
      <c r="N83" s="2"/>
      <c r="O83" s="29">
        <f>(IF(AND(J83&gt;0,J83&lt;=I83),J83,I83)*(L83-M83+N83))</f>
        <v>0</v>
      </c>
      <c r="P83" s="12"/>
      <c r="Q83" s="2"/>
      <c r="R83" s="2"/>
    </row>
    <row r="84" spans="1:18" ht="56.25">
      <c r="A84">
        <v>13</v>
      </c>
      <c r="B84">
        <v>10</v>
      </c>
      <c r="C84">
        <v>2022</v>
      </c>
      <c r="D84">
        <v>68</v>
      </c>
      <c r="G84" s="15">
        <v>68</v>
      </c>
      <c r="H84" s="20" t="s">
        <v>94</v>
      </c>
      <c r="I84" s="23">
        <v>240</v>
      </c>
      <c r="J84" s="23" t="s">
        <v>23</v>
      </c>
      <c r="K84" s="15"/>
      <c r="L84" s="7"/>
      <c r="M84" s="2"/>
      <c r="N84" s="2"/>
      <c r="O84" s="29">
        <f>(IF(AND(J84&gt;0,J84&lt;=I84),J84,I84)*(L84-M84+N84))</f>
        <v>0</v>
      </c>
      <c r="P84" s="12"/>
      <c r="Q84" s="2"/>
      <c r="R84" s="2"/>
    </row>
    <row r="85" spans="1:18" ht="45">
      <c r="A85">
        <v>13</v>
      </c>
      <c r="B85">
        <v>10</v>
      </c>
      <c r="C85">
        <v>2022</v>
      </c>
      <c r="D85">
        <v>69</v>
      </c>
      <c r="G85" s="15">
        <v>69</v>
      </c>
      <c r="H85" s="20" t="s">
        <v>95</v>
      </c>
      <c r="I85" s="23">
        <v>120</v>
      </c>
      <c r="J85" s="23" t="s">
        <v>23</v>
      </c>
      <c r="K85" s="15"/>
      <c r="L85" s="7"/>
      <c r="M85" s="2"/>
      <c r="N85" s="2"/>
      <c r="O85" s="29">
        <f>(IF(AND(J85&gt;0,J85&lt;=I85),J85,I85)*(L85-M85+N85))</f>
        <v>0</v>
      </c>
      <c r="P85" s="12"/>
      <c r="Q85" s="2"/>
      <c r="R85" s="2"/>
    </row>
    <row r="86" spans="1:18" ht="56.25">
      <c r="A86">
        <v>13</v>
      </c>
      <c r="B86">
        <v>10</v>
      </c>
      <c r="C86">
        <v>2022</v>
      </c>
      <c r="D86">
        <v>70</v>
      </c>
      <c r="G86" s="15">
        <v>70</v>
      </c>
      <c r="H86" s="20" t="s">
        <v>96</v>
      </c>
      <c r="I86" s="23">
        <v>120</v>
      </c>
      <c r="J86" s="23" t="s">
        <v>23</v>
      </c>
      <c r="K86" s="15"/>
      <c r="L86" s="7"/>
      <c r="M86" s="2"/>
      <c r="N86" s="2"/>
      <c r="O86" s="29">
        <f>(IF(AND(J86&gt;0,J86&lt;=I86),J86,I86)*(L86-M86+N86))</f>
        <v>0</v>
      </c>
      <c r="P86" s="12"/>
      <c r="Q86" s="2"/>
      <c r="R86" s="2"/>
    </row>
    <row r="87" spans="1:18" ht="45">
      <c r="A87">
        <v>13</v>
      </c>
      <c r="B87">
        <v>10</v>
      </c>
      <c r="C87">
        <v>2022</v>
      </c>
      <c r="D87">
        <v>71</v>
      </c>
      <c r="G87" s="15">
        <v>71</v>
      </c>
      <c r="H87" s="20" t="s">
        <v>97</v>
      </c>
      <c r="I87" s="23">
        <v>120</v>
      </c>
      <c r="J87" s="23" t="s">
        <v>23</v>
      </c>
      <c r="K87" s="15"/>
      <c r="L87" s="7"/>
      <c r="M87" s="2"/>
      <c r="N87" s="2"/>
      <c r="O87" s="29">
        <f>(IF(AND(J87&gt;0,J87&lt;=I87),J87,I87)*(L87-M87+N87))</f>
        <v>0</v>
      </c>
      <c r="P87" s="12"/>
      <c r="Q87" s="2"/>
      <c r="R87" s="2"/>
    </row>
    <row r="88" spans="1:18" ht="33.75">
      <c r="A88">
        <v>13</v>
      </c>
      <c r="B88">
        <v>10</v>
      </c>
      <c r="C88">
        <v>2022</v>
      </c>
      <c r="D88">
        <v>72</v>
      </c>
      <c r="G88" s="15">
        <v>72</v>
      </c>
      <c r="H88" s="20" t="s">
        <v>98</v>
      </c>
      <c r="I88" s="23">
        <v>120</v>
      </c>
      <c r="J88" s="23" t="s">
        <v>23</v>
      </c>
      <c r="K88" s="15"/>
      <c r="L88" s="7"/>
      <c r="M88" s="2"/>
      <c r="N88" s="2"/>
      <c r="O88" s="29">
        <f>(IF(AND(J88&gt;0,J88&lt;=I88),J88,I88)*(L88-M88+N88))</f>
        <v>0</v>
      </c>
      <c r="P88" s="12"/>
      <c r="Q88" s="2"/>
      <c r="R88" s="2"/>
    </row>
    <row r="89" spans="1:18" ht="135">
      <c r="A89">
        <v>13</v>
      </c>
      <c r="B89">
        <v>10</v>
      </c>
      <c r="C89">
        <v>2022</v>
      </c>
      <c r="D89">
        <v>73</v>
      </c>
      <c r="G89" s="15">
        <v>73</v>
      </c>
      <c r="H89" s="20" t="s">
        <v>99</v>
      </c>
      <c r="I89" s="23">
        <v>1000</v>
      </c>
      <c r="J89" s="23" t="s">
        <v>23</v>
      </c>
      <c r="K89" s="15"/>
      <c r="L89" s="7"/>
      <c r="M89" s="2"/>
      <c r="N89" s="2"/>
      <c r="O89" s="29">
        <f>(IF(AND(J89&gt;0,J89&lt;=I89),J89,I89)*(L89-M89+N89))</f>
        <v>0</v>
      </c>
      <c r="P89" s="12"/>
      <c r="Q89" s="2"/>
      <c r="R89" s="2"/>
    </row>
    <row r="90" spans="1:18" ht="33.75">
      <c r="A90">
        <v>13</v>
      </c>
      <c r="B90">
        <v>10</v>
      </c>
      <c r="C90">
        <v>2022</v>
      </c>
      <c r="D90">
        <v>74</v>
      </c>
      <c r="G90" s="15">
        <v>74</v>
      </c>
      <c r="H90" s="20" t="s">
        <v>100</v>
      </c>
      <c r="I90" s="23">
        <v>200</v>
      </c>
      <c r="J90" s="23" t="s">
        <v>23</v>
      </c>
      <c r="K90" s="15"/>
      <c r="L90" s="7"/>
      <c r="M90" s="2"/>
      <c r="N90" s="2"/>
      <c r="O90" s="29">
        <f>(IF(AND(J90&gt;0,J90&lt;=I90),J90,I90)*(L90-M90+N90))</f>
        <v>0</v>
      </c>
      <c r="P90" s="12"/>
      <c r="Q90" s="2"/>
      <c r="R90" s="2"/>
    </row>
    <row r="91" spans="1:18" ht="33.75">
      <c r="A91">
        <v>13</v>
      </c>
      <c r="B91">
        <v>10</v>
      </c>
      <c r="C91">
        <v>2022</v>
      </c>
      <c r="D91">
        <v>75</v>
      </c>
      <c r="G91" s="15">
        <v>75</v>
      </c>
      <c r="H91" s="20" t="s">
        <v>101</v>
      </c>
      <c r="I91" s="23">
        <v>50</v>
      </c>
      <c r="J91" s="23" t="s">
        <v>23</v>
      </c>
      <c r="K91" s="15"/>
      <c r="L91" s="7"/>
      <c r="M91" s="2"/>
      <c r="N91" s="2"/>
      <c r="O91" s="29">
        <f>(IF(AND(J91&gt;0,J91&lt;=I91),J91,I91)*(L91-M91+N91))</f>
        <v>0</v>
      </c>
      <c r="P91" s="12"/>
      <c r="Q91" s="2"/>
      <c r="R91" s="2"/>
    </row>
    <row r="92" spans="1:18" ht="45">
      <c r="A92">
        <v>13</v>
      </c>
      <c r="B92">
        <v>10</v>
      </c>
      <c r="C92">
        <v>2022</v>
      </c>
      <c r="D92">
        <v>76</v>
      </c>
      <c r="G92" s="15">
        <v>76</v>
      </c>
      <c r="H92" s="20" t="s">
        <v>102</v>
      </c>
      <c r="I92" s="23">
        <v>3450</v>
      </c>
      <c r="J92" s="23" t="s">
        <v>23</v>
      </c>
      <c r="K92" s="15"/>
      <c r="L92" s="7"/>
      <c r="M92" s="2"/>
      <c r="N92" s="2"/>
      <c r="O92" s="29">
        <f>(IF(AND(J92&gt;0,J92&lt;=I92),J92,I92)*(L92-M92+N92))</f>
        <v>0</v>
      </c>
      <c r="P92" s="12"/>
      <c r="Q92" s="2"/>
      <c r="R92" s="2"/>
    </row>
    <row r="93" spans="1:18" ht="45">
      <c r="A93">
        <v>13</v>
      </c>
      <c r="B93">
        <v>10</v>
      </c>
      <c r="C93">
        <v>2022</v>
      </c>
      <c r="D93">
        <v>77</v>
      </c>
      <c r="G93" s="15">
        <v>77</v>
      </c>
      <c r="H93" s="20" t="s">
        <v>103</v>
      </c>
      <c r="I93" s="23">
        <v>240</v>
      </c>
      <c r="J93" s="23" t="s">
        <v>23</v>
      </c>
      <c r="K93" s="15"/>
      <c r="L93" s="7"/>
      <c r="M93" s="2"/>
      <c r="N93" s="2"/>
      <c r="O93" s="29">
        <f>(IF(AND(J93&gt;0,J93&lt;=I93),J93,I93)*(L93-M93+N93))</f>
        <v>0</v>
      </c>
      <c r="P93" s="12"/>
      <c r="Q93" s="2"/>
      <c r="R93" s="2"/>
    </row>
    <row r="94" spans="1:18" ht="45">
      <c r="A94">
        <v>13</v>
      </c>
      <c r="B94">
        <v>10</v>
      </c>
      <c r="C94">
        <v>2022</v>
      </c>
      <c r="D94">
        <v>78</v>
      </c>
      <c r="G94" s="15">
        <v>78</v>
      </c>
      <c r="H94" s="20" t="s">
        <v>104</v>
      </c>
      <c r="I94" s="23">
        <v>4260</v>
      </c>
      <c r="J94" s="23" t="s">
        <v>23</v>
      </c>
      <c r="K94" s="15"/>
      <c r="L94" s="7"/>
      <c r="M94" s="2"/>
      <c r="N94" s="2"/>
      <c r="O94" s="29">
        <f>(IF(AND(J94&gt;0,J94&lt;=I94),J94,I94)*(L94-M94+N94))</f>
        <v>0</v>
      </c>
      <c r="P94" s="12"/>
      <c r="Q94" s="2"/>
      <c r="R94" s="2"/>
    </row>
    <row r="95" spans="1:18" ht="45">
      <c r="A95">
        <v>13</v>
      </c>
      <c r="B95">
        <v>10</v>
      </c>
      <c r="C95">
        <v>2022</v>
      </c>
      <c r="D95">
        <v>79</v>
      </c>
      <c r="G95" s="15">
        <v>79</v>
      </c>
      <c r="H95" s="20" t="s">
        <v>105</v>
      </c>
      <c r="I95" s="23">
        <v>120</v>
      </c>
      <c r="J95" s="23" t="s">
        <v>23</v>
      </c>
      <c r="K95" s="15"/>
      <c r="L95" s="7"/>
      <c r="M95" s="2"/>
      <c r="N95" s="2"/>
      <c r="O95" s="29">
        <f>(IF(AND(J95&gt;0,J95&lt;=I95),J95,I95)*(L95-M95+N95))</f>
        <v>0</v>
      </c>
      <c r="P95" s="12"/>
      <c r="Q95" s="2"/>
      <c r="R95" s="2"/>
    </row>
    <row r="96" spans="1:18" ht="45">
      <c r="A96">
        <v>13</v>
      </c>
      <c r="B96">
        <v>10</v>
      </c>
      <c r="C96">
        <v>2022</v>
      </c>
      <c r="D96">
        <v>80</v>
      </c>
      <c r="G96" s="15">
        <v>80</v>
      </c>
      <c r="H96" s="20" t="s">
        <v>106</v>
      </c>
      <c r="I96" s="23">
        <v>1680</v>
      </c>
      <c r="J96" s="23" t="s">
        <v>23</v>
      </c>
      <c r="K96" s="15"/>
      <c r="L96" s="7"/>
      <c r="M96" s="2"/>
      <c r="N96" s="2"/>
      <c r="O96" s="29">
        <f>(IF(AND(J96&gt;0,J96&lt;=I96),J96,I96)*(L96-M96+N96))</f>
        <v>0</v>
      </c>
      <c r="P96" s="12"/>
      <c r="Q96" s="2"/>
      <c r="R96" s="2"/>
    </row>
    <row r="97" spans="1:18" ht="45">
      <c r="A97">
        <v>13</v>
      </c>
      <c r="B97">
        <v>10</v>
      </c>
      <c r="C97">
        <v>2022</v>
      </c>
      <c r="D97">
        <v>81</v>
      </c>
      <c r="G97" s="15">
        <v>81</v>
      </c>
      <c r="H97" s="20" t="s">
        <v>107</v>
      </c>
      <c r="I97" s="23">
        <v>240</v>
      </c>
      <c r="J97" s="23" t="s">
        <v>23</v>
      </c>
      <c r="K97" s="15"/>
      <c r="L97" s="7"/>
      <c r="M97" s="2"/>
      <c r="N97" s="2"/>
      <c r="O97" s="29">
        <f>(IF(AND(J97&gt;0,J97&lt;=I97),J97,I97)*(L97-M97+N97))</f>
        <v>0</v>
      </c>
      <c r="P97" s="12"/>
      <c r="Q97" s="2"/>
      <c r="R97" s="2"/>
    </row>
    <row r="98" spans="1:18" ht="45">
      <c r="A98">
        <v>13</v>
      </c>
      <c r="B98">
        <v>10</v>
      </c>
      <c r="C98">
        <v>2022</v>
      </c>
      <c r="D98">
        <v>82</v>
      </c>
      <c r="G98" s="15">
        <v>82</v>
      </c>
      <c r="H98" s="20" t="s">
        <v>108</v>
      </c>
      <c r="I98" s="23">
        <v>120</v>
      </c>
      <c r="J98" s="23" t="s">
        <v>23</v>
      </c>
      <c r="K98" s="15"/>
      <c r="L98" s="7"/>
      <c r="M98" s="2"/>
      <c r="N98" s="2"/>
      <c r="O98" s="29">
        <f>(IF(AND(J98&gt;0,J98&lt;=I98),J98,I98)*(L98-M98+N98))</f>
        <v>0</v>
      </c>
      <c r="P98" s="12"/>
      <c r="Q98" s="2"/>
      <c r="R98" s="2"/>
    </row>
    <row r="99" spans="1:18" ht="45">
      <c r="A99">
        <v>13</v>
      </c>
      <c r="B99">
        <v>10</v>
      </c>
      <c r="C99">
        <v>2022</v>
      </c>
      <c r="D99">
        <v>83</v>
      </c>
      <c r="G99" s="15">
        <v>83</v>
      </c>
      <c r="H99" s="20" t="s">
        <v>109</v>
      </c>
      <c r="I99" s="23">
        <v>360</v>
      </c>
      <c r="J99" s="23" t="s">
        <v>23</v>
      </c>
      <c r="K99" s="15"/>
      <c r="L99" s="7"/>
      <c r="M99" s="2"/>
      <c r="N99" s="2"/>
      <c r="O99" s="29">
        <f>(IF(AND(J99&gt;0,J99&lt;=I99),J99,I99)*(L99-M99+N99))</f>
        <v>0</v>
      </c>
      <c r="P99" s="12"/>
      <c r="Q99" s="2"/>
      <c r="R99" s="2"/>
    </row>
    <row r="100" spans="1:18" ht="45">
      <c r="A100">
        <v>13</v>
      </c>
      <c r="B100">
        <v>10</v>
      </c>
      <c r="C100">
        <v>2022</v>
      </c>
      <c r="D100">
        <v>84</v>
      </c>
      <c r="G100" s="15">
        <v>84</v>
      </c>
      <c r="H100" s="20" t="s">
        <v>110</v>
      </c>
      <c r="I100" s="23">
        <v>180</v>
      </c>
      <c r="J100" s="23" t="s">
        <v>23</v>
      </c>
      <c r="K100" s="15"/>
      <c r="L100" s="7"/>
      <c r="M100" s="2"/>
      <c r="N100" s="2"/>
      <c r="O100" s="29">
        <f>(IF(AND(J100&gt;0,J100&lt;=I100),J100,I100)*(L100-M100+N100))</f>
        <v>0</v>
      </c>
      <c r="P100" s="12"/>
      <c r="Q100" s="2"/>
      <c r="R100" s="2"/>
    </row>
    <row r="101" spans="1:18" ht="45">
      <c r="A101">
        <v>13</v>
      </c>
      <c r="B101">
        <v>10</v>
      </c>
      <c r="C101">
        <v>2022</v>
      </c>
      <c r="D101">
        <v>85</v>
      </c>
      <c r="G101" s="15">
        <v>85</v>
      </c>
      <c r="H101" s="20" t="s">
        <v>111</v>
      </c>
      <c r="I101" s="23">
        <v>180</v>
      </c>
      <c r="J101" s="23" t="s">
        <v>23</v>
      </c>
      <c r="K101" s="15"/>
      <c r="L101" s="7"/>
      <c r="M101" s="2"/>
      <c r="N101" s="2"/>
      <c r="O101" s="29">
        <f>(IF(AND(J101&gt;0,J101&lt;=I101),J101,I101)*(L101-M101+N101))</f>
        <v>0</v>
      </c>
      <c r="P101" s="12"/>
      <c r="Q101" s="2"/>
      <c r="R101" s="2"/>
    </row>
    <row r="102" spans="1:18" ht="45">
      <c r="A102">
        <v>13</v>
      </c>
      <c r="B102">
        <v>10</v>
      </c>
      <c r="C102">
        <v>2022</v>
      </c>
      <c r="D102">
        <v>86</v>
      </c>
      <c r="G102" s="15">
        <v>86</v>
      </c>
      <c r="H102" s="20" t="s">
        <v>112</v>
      </c>
      <c r="I102" s="23">
        <v>48</v>
      </c>
      <c r="J102" s="23" t="s">
        <v>23</v>
      </c>
      <c r="K102" s="15"/>
      <c r="L102" s="7"/>
      <c r="M102" s="2"/>
      <c r="N102" s="2"/>
      <c r="O102" s="29">
        <f>(IF(AND(J102&gt;0,J102&lt;=I102),J102,I102)*(L102-M102+N102))</f>
        <v>0</v>
      </c>
      <c r="P102" s="12"/>
      <c r="Q102" s="2"/>
      <c r="R102" s="2"/>
    </row>
    <row r="103" spans="1:18" ht="56.25">
      <c r="A103">
        <v>13</v>
      </c>
      <c r="B103">
        <v>10</v>
      </c>
      <c r="C103">
        <v>2022</v>
      </c>
      <c r="D103">
        <v>87</v>
      </c>
      <c r="G103" s="15">
        <v>87</v>
      </c>
      <c r="H103" s="20" t="s">
        <v>113</v>
      </c>
      <c r="I103" s="23">
        <v>240</v>
      </c>
      <c r="J103" s="23" t="s">
        <v>23</v>
      </c>
      <c r="K103" s="15"/>
      <c r="L103" s="7"/>
      <c r="M103" s="2"/>
      <c r="N103" s="2"/>
      <c r="O103" s="29">
        <f>(IF(AND(J103&gt;0,J103&lt;=I103),J103,I103)*(L103-M103+N103))</f>
        <v>0</v>
      </c>
      <c r="P103" s="12"/>
      <c r="Q103" s="2"/>
      <c r="R103" s="2"/>
    </row>
    <row r="104" spans="1:18" ht="56.25">
      <c r="A104">
        <v>13</v>
      </c>
      <c r="B104">
        <v>10</v>
      </c>
      <c r="C104">
        <v>2022</v>
      </c>
      <c r="D104">
        <v>88</v>
      </c>
      <c r="G104" s="15">
        <v>88</v>
      </c>
      <c r="H104" s="20" t="s">
        <v>114</v>
      </c>
      <c r="I104" s="23">
        <v>96</v>
      </c>
      <c r="J104" s="23" t="s">
        <v>23</v>
      </c>
      <c r="K104" s="15"/>
      <c r="L104" s="7"/>
      <c r="M104" s="2"/>
      <c r="N104" s="2"/>
      <c r="O104" s="29">
        <f>(IF(AND(J104&gt;0,J104&lt;=I104),J104,I104)*(L104-M104+N104))</f>
        <v>0</v>
      </c>
      <c r="P104" s="12"/>
      <c r="Q104" s="2"/>
      <c r="R104" s="2"/>
    </row>
    <row r="105" spans="1:18" ht="56.25">
      <c r="A105">
        <v>13</v>
      </c>
      <c r="B105">
        <v>10</v>
      </c>
      <c r="C105">
        <v>2022</v>
      </c>
      <c r="D105">
        <v>89</v>
      </c>
      <c r="G105" s="15">
        <v>89</v>
      </c>
      <c r="H105" s="20" t="s">
        <v>115</v>
      </c>
      <c r="I105" s="23">
        <v>240</v>
      </c>
      <c r="J105" s="23" t="s">
        <v>23</v>
      </c>
      <c r="K105" s="15"/>
      <c r="L105" s="7"/>
      <c r="M105" s="2"/>
      <c r="N105" s="2"/>
      <c r="O105" s="29">
        <f>(IF(AND(J105&gt;0,J105&lt;=I105),J105,I105)*(L105-M105+N105))</f>
        <v>0</v>
      </c>
      <c r="P105" s="12"/>
      <c r="Q105" s="2"/>
      <c r="R105" s="2"/>
    </row>
    <row r="106" spans="1:18" ht="56.25">
      <c r="A106">
        <v>13</v>
      </c>
      <c r="B106">
        <v>10</v>
      </c>
      <c r="C106">
        <v>2022</v>
      </c>
      <c r="D106">
        <v>90</v>
      </c>
      <c r="G106" s="15">
        <v>90</v>
      </c>
      <c r="H106" s="20" t="s">
        <v>116</v>
      </c>
      <c r="I106" s="23">
        <v>120</v>
      </c>
      <c r="J106" s="23" t="s">
        <v>23</v>
      </c>
      <c r="K106" s="15"/>
      <c r="L106" s="7"/>
      <c r="M106" s="2"/>
      <c r="N106" s="2"/>
      <c r="O106" s="29">
        <f>(IF(AND(J106&gt;0,J106&lt;=I106),J106,I106)*(L106-M106+N106))</f>
        <v>0</v>
      </c>
      <c r="P106" s="12"/>
      <c r="Q106" s="2"/>
      <c r="R106" s="2"/>
    </row>
    <row r="107" spans="1:18" ht="56.25">
      <c r="A107">
        <v>13</v>
      </c>
      <c r="B107">
        <v>10</v>
      </c>
      <c r="C107">
        <v>2022</v>
      </c>
      <c r="D107">
        <v>91</v>
      </c>
      <c r="G107" s="15">
        <v>91</v>
      </c>
      <c r="H107" s="20" t="s">
        <v>117</v>
      </c>
      <c r="I107" s="23">
        <v>120</v>
      </c>
      <c r="J107" s="23" t="s">
        <v>23</v>
      </c>
      <c r="K107" s="15"/>
      <c r="L107" s="7"/>
      <c r="M107" s="2"/>
      <c r="N107" s="2"/>
      <c r="O107" s="29">
        <f>(IF(AND(J107&gt;0,J107&lt;=I107),J107,I107)*(L107-M107+N107))</f>
        <v>0</v>
      </c>
      <c r="P107" s="12"/>
      <c r="Q107" s="2"/>
      <c r="R107" s="2"/>
    </row>
    <row r="108" spans="1:18" ht="56.25">
      <c r="A108">
        <v>13</v>
      </c>
      <c r="B108">
        <v>10</v>
      </c>
      <c r="C108">
        <v>2022</v>
      </c>
      <c r="D108">
        <v>92</v>
      </c>
      <c r="G108" s="15">
        <v>92</v>
      </c>
      <c r="H108" s="20" t="s">
        <v>118</v>
      </c>
      <c r="I108" s="23">
        <v>120</v>
      </c>
      <c r="J108" s="23" t="s">
        <v>23</v>
      </c>
      <c r="K108" s="15"/>
      <c r="L108" s="7"/>
      <c r="M108" s="2"/>
      <c r="N108" s="2"/>
      <c r="O108" s="29">
        <f>(IF(AND(J108&gt;0,J108&lt;=I108),J108,I108)*(L108-M108+N108))</f>
        <v>0</v>
      </c>
      <c r="P108" s="12"/>
      <c r="Q108" s="2"/>
      <c r="R108" s="2"/>
    </row>
    <row r="109" spans="1:18" ht="56.25">
      <c r="A109">
        <v>13</v>
      </c>
      <c r="B109">
        <v>10</v>
      </c>
      <c r="C109">
        <v>2022</v>
      </c>
      <c r="D109">
        <v>93</v>
      </c>
      <c r="G109" s="15">
        <v>93</v>
      </c>
      <c r="H109" s="20" t="s">
        <v>119</v>
      </c>
      <c r="I109" s="23">
        <v>120</v>
      </c>
      <c r="J109" s="23" t="s">
        <v>23</v>
      </c>
      <c r="K109" s="15"/>
      <c r="L109" s="7"/>
      <c r="M109" s="2"/>
      <c r="N109" s="2"/>
      <c r="O109" s="29">
        <f>(IF(AND(J109&gt;0,J109&lt;=I109),J109,I109)*(L109-M109+N109))</f>
        <v>0</v>
      </c>
      <c r="P109" s="12"/>
      <c r="Q109" s="2"/>
      <c r="R109" s="2"/>
    </row>
    <row r="110" spans="1:18" ht="33.75">
      <c r="A110">
        <v>13</v>
      </c>
      <c r="B110">
        <v>10</v>
      </c>
      <c r="C110">
        <v>2022</v>
      </c>
      <c r="D110">
        <v>94</v>
      </c>
      <c r="G110" s="15">
        <v>94</v>
      </c>
      <c r="H110" s="20" t="s">
        <v>120</v>
      </c>
      <c r="I110" s="23">
        <v>60</v>
      </c>
      <c r="J110" s="23" t="s">
        <v>23</v>
      </c>
      <c r="K110" s="15"/>
      <c r="L110" s="7"/>
      <c r="M110" s="2"/>
      <c r="N110" s="2"/>
      <c r="O110" s="29">
        <f>(IF(AND(J110&gt;0,J110&lt;=I110),J110,I110)*(L110-M110+N110))</f>
        <v>0</v>
      </c>
      <c r="P110" s="12"/>
      <c r="Q110" s="2"/>
      <c r="R110" s="2"/>
    </row>
    <row r="111" spans="1:18" ht="67.5">
      <c r="A111">
        <v>13</v>
      </c>
      <c r="B111">
        <v>10</v>
      </c>
      <c r="C111">
        <v>2022</v>
      </c>
      <c r="D111">
        <v>95</v>
      </c>
      <c r="G111" s="15">
        <v>95</v>
      </c>
      <c r="H111" s="20" t="s">
        <v>121</v>
      </c>
      <c r="I111" s="23">
        <v>5000</v>
      </c>
      <c r="J111" s="23" t="s">
        <v>23</v>
      </c>
      <c r="K111" s="15"/>
      <c r="L111" s="7"/>
      <c r="M111" s="2"/>
      <c r="N111" s="2"/>
      <c r="O111" s="29">
        <f>(IF(AND(J111&gt;0,J111&lt;=I111),J111,I111)*(L111-M111+N111))</f>
        <v>0</v>
      </c>
      <c r="P111" s="12"/>
      <c r="Q111" s="2"/>
      <c r="R111" s="2"/>
    </row>
    <row r="112" spans="1:18" ht="101.25">
      <c r="A112">
        <v>13</v>
      </c>
      <c r="B112">
        <v>10</v>
      </c>
      <c r="C112">
        <v>2022</v>
      </c>
      <c r="D112">
        <v>96</v>
      </c>
      <c r="G112" s="15">
        <v>96</v>
      </c>
      <c r="H112" s="20" t="s">
        <v>122</v>
      </c>
      <c r="I112" s="23">
        <v>600</v>
      </c>
      <c r="J112" s="23" t="s">
        <v>123</v>
      </c>
      <c r="K112" s="15"/>
      <c r="L112" s="7"/>
      <c r="M112" s="2"/>
      <c r="N112" s="2"/>
      <c r="O112" s="29">
        <f>(IF(AND(J112&gt;0,J112&lt;=I112),J112,I112)*(L112-M112+N112))</f>
        <v>0</v>
      </c>
      <c r="P112" s="12"/>
      <c r="Q112" s="2"/>
      <c r="R112" s="2"/>
    </row>
    <row r="113" spans="1:18" ht="67.5">
      <c r="A113">
        <v>13</v>
      </c>
      <c r="B113">
        <v>10</v>
      </c>
      <c r="C113">
        <v>2022</v>
      </c>
      <c r="D113">
        <v>97</v>
      </c>
      <c r="G113" s="15">
        <v>97</v>
      </c>
      <c r="H113" s="20" t="s">
        <v>124</v>
      </c>
      <c r="I113" s="23">
        <v>120</v>
      </c>
      <c r="J113" s="23" t="s">
        <v>123</v>
      </c>
      <c r="K113" s="15"/>
      <c r="L113" s="7"/>
      <c r="M113" s="2"/>
      <c r="N113" s="2"/>
      <c r="O113" s="29">
        <f>(IF(AND(J113&gt;0,J113&lt;=I113),J113,I113)*(L113-M113+N113))</f>
        <v>0</v>
      </c>
      <c r="P113" s="12"/>
      <c r="Q113" s="2"/>
      <c r="R113" s="2"/>
    </row>
    <row r="114" spans="1:18" ht="67.5">
      <c r="A114">
        <v>13</v>
      </c>
      <c r="B114">
        <v>10</v>
      </c>
      <c r="C114">
        <v>2022</v>
      </c>
      <c r="D114">
        <v>98</v>
      </c>
      <c r="G114" s="15">
        <v>98</v>
      </c>
      <c r="H114" s="20" t="s">
        <v>125</v>
      </c>
      <c r="I114" s="23">
        <v>500</v>
      </c>
      <c r="J114" s="23" t="s">
        <v>80</v>
      </c>
      <c r="K114" s="15"/>
      <c r="L114" s="7"/>
      <c r="M114" s="2"/>
      <c r="N114" s="2"/>
      <c r="O114" s="29">
        <f>(IF(AND(J114&gt;0,J114&lt;=I114),J114,I114)*(L114-M114+N114))</f>
        <v>0</v>
      </c>
      <c r="P114" s="12"/>
      <c r="Q114" s="2"/>
      <c r="R114" s="2"/>
    </row>
    <row r="115" spans="1:18" ht="90">
      <c r="A115">
        <v>13</v>
      </c>
      <c r="B115">
        <v>10</v>
      </c>
      <c r="C115">
        <v>2022</v>
      </c>
      <c r="D115">
        <v>99</v>
      </c>
      <c r="G115" s="15">
        <v>99</v>
      </c>
      <c r="H115" s="20" t="s">
        <v>126</v>
      </c>
      <c r="I115" s="23">
        <v>15000</v>
      </c>
      <c r="J115" s="23" t="s">
        <v>23</v>
      </c>
      <c r="K115" s="15"/>
      <c r="L115" s="7"/>
      <c r="M115" s="2"/>
      <c r="N115" s="2"/>
      <c r="O115" s="29">
        <f>(IF(AND(J115&gt;0,J115&lt;=I115),J115,I115)*(L115-M115+N115))</f>
        <v>0</v>
      </c>
      <c r="P115" s="12"/>
      <c r="Q115" s="2"/>
      <c r="R115" s="2"/>
    </row>
    <row r="116" spans="1:18" ht="33.75">
      <c r="A116">
        <v>13</v>
      </c>
      <c r="B116">
        <v>10</v>
      </c>
      <c r="C116">
        <v>2022</v>
      </c>
      <c r="D116">
        <v>100</v>
      </c>
      <c r="G116" s="15">
        <v>100</v>
      </c>
      <c r="H116" s="20" t="s">
        <v>127</v>
      </c>
      <c r="I116" s="23">
        <v>100</v>
      </c>
      <c r="J116" s="23" t="s">
        <v>23</v>
      </c>
      <c r="K116" s="15"/>
      <c r="L116" s="7"/>
      <c r="M116" s="2"/>
      <c r="N116" s="2"/>
      <c r="O116" s="29">
        <f>(IF(AND(J116&gt;0,J116&lt;=I116),J116,I116)*(L116-M116+N116))</f>
        <v>0</v>
      </c>
      <c r="P116" s="12"/>
      <c r="Q116" s="2"/>
      <c r="R116" s="2"/>
    </row>
    <row r="117" spans="1:18" ht="123.75">
      <c r="A117">
        <v>13</v>
      </c>
      <c r="B117">
        <v>10</v>
      </c>
      <c r="C117">
        <v>2022</v>
      </c>
      <c r="D117">
        <v>101</v>
      </c>
      <c r="G117" s="15">
        <v>101</v>
      </c>
      <c r="H117" s="20" t="s">
        <v>128</v>
      </c>
      <c r="I117" s="23">
        <v>10</v>
      </c>
      <c r="J117" s="23" t="s">
        <v>23</v>
      </c>
      <c r="K117" s="15"/>
      <c r="L117" s="7"/>
      <c r="M117" s="2"/>
      <c r="N117" s="2"/>
      <c r="O117" s="29">
        <f>(IF(AND(J117&gt;0,J117&lt;=I117),J117,I117)*(L117-M117+N117))</f>
        <v>0</v>
      </c>
      <c r="P117" s="12"/>
      <c r="Q117" s="2"/>
      <c r="R117" s="2"/>
    </row>
    <row r="118" spans="1:18" ht="180">
      <c r="A118">
        <v>13</v>
      </c>
      <c r="B118">
        <v>10</v>
      </c>
      <c r="C118">
        <v>2022</v>
      </c>
      <c r="D118">
        <v>102</v>
      </c>
      <c r="G118" s="15">
        <v>102</v>
      </c>
      <c r="H118" s="20" t="s">
        <v>129</v>
      </c>
      <c r="I118" s="23">
        <v>2000</v>
      </c>
      <c r="J118" s="23" t="s">
        <v>23</v>
      </c>
      <c r="K118" s="15"/>
      <c r="L118" s="7"/>
      <c r="M118" s="2"/>
      <c r="N118" s="2"/>
      <c r="O118" s="29">
        <f>(IF(AND(J118&gt;0,J118&lt;=I118),J118,I118)*(L118-M118+N118))</f>
        <v>0</v>
      </c>
      <c r="P118" s="12"/>
      <c r="Q118" s="2"/>
      <c r="R118" s="2"/>
    </row>
    <row r="119" spans="1:18" ht="270">
      <c r="A119">
        <v>13</v>
      </c>
      <c r="B119">
        <v>10</v>
      </c>
      <c r="C119">
        <v>2022</v>
      </c>
      <c r="D119">
        <v>103</v>
      </c>
      <c r="G119" s="15">
        <v>103</v>
      </c>
      <c r="H119" s="20" t="s">
        <v>130</v>
      </c>
      <c r="I119" s="23">
        <v>1900</v>
      </c>
      <c r="J119" s="23" t="s">
        <v>23</v>
      </c>
      <c r="K119" s="15"/>
      <c r="L119" s="7"/>
      <c r="M119" s="2"/>
      <c r="N119" s="2"/>
      <c r="O119" s="29">
        <f>(IF(AND(J119&gt;0,J119&lt;=I119),J119,I119)*(L119-M119+N119))</f>
        <v>0</v>
      </c>
      <c r="P119" s="12"/>
      <c r="Q119" s="2"/>
      <c r="R119" s="2"/>
    </row>
    <row r="120" spans="1:18" ht="123.75">
      <c r="A120">
        <v>13</v>
      </c>
      <c r="B120">
        <v>10</v>
      </c>
      <c r="C120">
        <v>2022</v>
      </c>
      <c r="D120">
        <v>104</v>
      </c>
      <c r="G120" s="15">
        <v>104</v>
      </c>
      <c r="H120" s="20" t="s">
        <v>131</v>
      </c>
      <c r="I120" s="23">
        <v>100</v>
      </c>
      <c r="J120" s="23" t="s">
        <v>132</v>
      </c>
      <c r="K120" s="15"/>
      <c r="L120" s="7"/>
      <c r="M120" s="2"/>
      <c r="N120" s="2"/>
      <c r="O120" s="29">
        <f>(IF(AND(J120&gt;0,J120&lt;=I120),J120,I120)*(L120-M120+N120))</f>
        <v>0</v>
      </c>
      <c r="P120" s="12"/>
      <c r="Q120" s="2"/>
      <c r="R120" s="2"/>
    </row>
    <row r="121" spans="1:18" ht="45">
      <c r="A121">
        <v>13</v>
      </c>
      <c r="B121">
        <v>10</v>
      </c>
      <c r="C121">
        <v>2022</v>
      </c>
      <c r="D121">
        <v>105</v>
      </c>
      <c r="G121" s="15">
        <v>105</v>
      </c>
      <c r="H121" s="20" t="s">
        <v>133</v>
      </c>
      <c r="I121" s="23">
        <v>10000</v>
      </c>
      <c r="J121" s="23" t="s">
        <v>42</v>
      </c>
      <c r="K121" s="15"/>
      <c r="L121" s="7"/>
      <c r="M121" s="2"/>
      <c r="N121" s="2"/>
      <c r="O121" s="29">
        <f>(IF(AND(J121&gt;0,J121&lt;=I121),J121,I121)*(L121-M121+N121))</f>
        <v>0</v>
      </c>
      <c r="P121" s="12"/>
      <c r="Q121" s="2"/>
      <c r="R121" s="2"/>
    </row>
    <row r="122" spans="1:18" ht="67.5">
      <c r="A122">
        <v>13</v>
      </c>
      <c r="B122">
        <v>10</v>
      </c>
      <c r="C122">
        <v>2022</v>
      </c>
      <c r="D122">
        <v>106</v>
      </c>
      <c r="G122" s="15">
        <v>106</v>
      </c>
      <c r="H122" s="20" t="s">
        <v>134</v>
      </c>
      <c r="I122" s="23">
        <v>12</v>
      </c>
      <c r="J122" s="23" t="s">
        <v>42</v>
      </c>
      <c r="K122" s="15"/>
      <c r="L122" s="7"/>
      <c r="M122" s="2"/>
      <c r="N122" s="2"/>
      <c r="O122" s="29">
        <f>(IF(AND(J122&gt;0,J122&lt;=I122),J122,I122)*(L122-M122+N122))</f>
        <v>0</v>
      </c>
      <c r="P122" s="12"/>
      <c r="Q122" s="2"/>
      <c r="R122" s="2"/>
    </row>
    <row r="123" spans="1:18" ht="15">
      <c r="A123">
        <v>13</v>
      </c>
      <c r="B123">
        <v>10</v>
      </c>
      <c r="C123">
        <v>2022</v>
      </c>
      <c r="D123">
        <v>107</v>
      </c>
      <c r="G123" s="15">
        <v>107</v>
      </c>
      <c r="H123" s="20" t="s">
        <v>135</v>
      </c>
      <c r="I123" s="23">
        <v>200</v>
      </c>
      <c r="J123" s="23" t="s">
        <v>136</v>
      </c>
      <c r="K123" s="15"/>
      <c r="L123" s="7"/>
      <c r="M123" s="2"/>
      <c r="N123" s="2"/>
      <c r="O123" s="29">
        <f>(IF(AND(J123&gt;0,J123&lt;=I123),J123,I123)*(L123-M123+N123))</f>
        <v>0</v>
      </c>
      <c r="P123" s="12"/>
      <c r="Q123" s="2"/>
      <c r="R123" s="2"/>
    </row>
    <row r="124" spans="1:18" ht="67.5">
      <c r="A124">
        <v>13</v>
      </c>
      <c r="B124">
        <v>10</v>
      </c>
      <c r="C124">
        <v>2022</v>
      </c>
      <c r="D124">
        <v>108</v>
      </c>
      <c r="G124" s="15">
        <v>108</v>
      </c>
      <c r="H124" s="20" t="s">
        <v>137</v>
      </c>
      <c r="I124" s="23">
        <v>160</v>
      </c>
      <c r="J124" s="23" t="s">
        <v>42</v>
      </c>
      <c r="K124" s="15"/>
      <c r="L124" s="7"/>
      <c r="M124" s="2"/>
      <c r="N124" s="2"/>
      <c r="O124" s="29">
        <f>(IF(AND(J124&gt;0,J124&lt;=I124),J124,I124)*(L124-M124+N124))</f>
        <v>0</v>
      </c>
      <c r="P124" s="12"/>
      <c r="Q124" s="2"/>
      <c r="R124" s="2"/>
    </row>
    <row r="125" spans="1:18" ht="56.25">
      <c r="A125">
        <v>13</v>
      </c>
      <c r="B125">
        <v>10</v>
      </c>
      <c r="C125">
        <v>2022</v>
      </c>
      <c r="D125">
        <v>109</v>
      </c>
      <c r="G125" s="15">
        <v>109</v>
      </c>
      <c r="H125" s="20" t="s">
        <v>138</v>
      </c>
      <c r="I125" s="23">
        <v>50</v>
      </c>
      <c r="J125" s="23" t="s">
        <v>23</v>
      </c>
      <c r="K125" s="15"/>
      <c r="L125" s="7"/>
      <c r="M125" s="2"/>
      <c r="N125" s="2"/>
      <c r="O125" s="29">
        <f>(IF(AND(J125&gt;0,J125&lt;=I125),J125,I125)*(L125-M125+N125))</f>
        <v>0</v>
      </c>
      <c r="P125" s="12"/>
      <c r="Q125" s="2"/>
      <c r="R125" s="2"/>
    </row>
    <row r="126" spans="1:18" ht="112.5">
      <c r="A126">
        <v>13</v>
      </c>
      <c r="B126">
        <v>10</v>
      </c>
      <c r="C126">
        <v>2022</v>
      </c>
      <c r="D126">
        <v>110</v>
      </c>
      <c r="G126" s="15">
        <v>110</v>
      </c>
      <c r="H126" s="20" t="s">
        <v>139</v>
      </c>
      <c r="I126" s="23">
        <v>800</v>
      </c>
      <c r="J126" s="23" t="s">
        <v>23</v>
      </c>
      <c r="K126" s="15"/>
      <c r="L126" s="7"/>
      <c r="M126" s="2"/>
      <c r="N126" s="2"/>
      <c r="O126" s="29">
        <f>(IF(AND(J126&gt;0,J126&lt;=I126),J126,I126)*(L126-M126+N126))</f>
        <v>0</v>
      </c>
      <c r="P126" s="12"/>
      <c r="Q126" s="2"/>
      <c r="R126" s="2"/>
    </row>
    <row r="127" spans="1:18" ht="202.5">
      <c r="A127">
        <v>13</v>
      </c>
      <c r="B127">
        <v>10</v>
      </c>
      <c r="C127">
        <v>2022</v>
      </c>
      <c r="D127">
        <v>111</v>
      </c>
      <c r="G127" s="15">
        <v>111</v>
      </c>
      <c r="H127" s="20" t="s">
        <v>140</v>
      </c>
      <c r="I127" s="23">
        <v>100</v>
      </c>
      <c r="J127" s="23" t="s">
        <v>23</v>
      </c>
      <c r="K127" s="15"/>
      <c r="L127" s="7"/>
      <c r="M127" s="2"/>
      <c r="N127" s="2"/>
      <c r="O127" s="29">
        <f>(IF(AND(J127&gt;0,J127&lt;=I127),J127,I127)*(L127-M127+N127))</f>
        <v>0</v>
      </c>
      <c r="P127" s="12"/>
      <c r="Q127" s="2"/>
      <c r="R127" s="2"/>
    </row>
    <row r="128" spans="1:18" ht="180">
      <c r="A128">
        <v>13</v>
      </c>
      <c r="B128">
        <v>10</v>
      </c>
      <c r="C128">
        <v>2022</v>
      </c>
      <c r="D128">
        <v>112</v>
      </c>
      <c r="G128" s="15">
        <v>112</v>
      </c>
      <c r="H128" s="20" t="s">
        <v>141</v>
      </c>
      <c r="I128" s="23">
        <v>10</v>
      </c>
      <c r="J128" s="23" t="s">
        <v>23</v>
      </c>
      <c r="K128" s="15"/>
      <c r="L128" s="7"/>
      <c r="M128" s="2"/>
      <c r="N128" s="2"/>
      <c r="O128" s="29">
        <f>(IF(AND(J128&gt;0,J128&lt;=I128),J128,I128)*(L128-M128+N128))</f>
        <v>0</v>
      </c>
      <c r="P128" s="12"/>
      <c r="Q128" s="2"/>
      <c r="R128" s="2"/>
    </row>
    <row r="129" spans="1:18" ht="90">
      <c r="A129">
        <v>13</v>
      </c>
      <c r="B129">
        <v>10</v>
      </c>
      <c r="C129">
        <v>2022</v>
      </c>
      <c r="D129">
        <v>113</v>
      </c>
      <c r="G129" s="15">
        <v>113</v>
      </c>
      <c r="H129" s="20" t="s">
        <v>142</v>
      </c>
      <c r="I129" s="23">
        <v>4500</v>
      </c>
      <c r="J129" s="23" t="s">
        <v>23</v>
      </c>
      <c r="K129" s="15"/>
      <c r="L129" s="7"/>
      <c r="M129" s="2"/>
      <c r="N129" s="2"/>
      <c r="O129" s="29">
        <f>(IF(AND(J129&gt;0,J129&lt;=I129),J129,I129)*(L129-M129+N129))</f>
        <v>0</v>
      </c>
      <c r="P129" s="12"/>
      <c r="Q129" s="2"/>
      <c r="R129" s="2"/>
    </row>
    <row r="130" spans="1:18" ht="101.25">
      <c r="A130">
        <v>13</v>
      </c>
      <c r="B130">
        <v>10</v>
      </c>
      <c r="C130">
        <v>2022</v>
      </c>
      <c r="D130">
        <v>114</v>
      </c>
      <c r="G130" s="15">
        <v>114</v>
      </c>
      <c r="H130" s="20" t="s">
        <v>143</v>
      </c>
      <c r="I130" s="23">
        <v>3000</v>
      </c>
      <c r="J130" s="23" t="s">
        <v>23</v>
      </c>
      <c r="K130" s="15"/>
      <c r="L130" s="7"/>
      <c r="M130" s="2"/>
      <c r="N130" s="2"/>
      <c r="O130" s="29">
        <f>(IF(AND(J130&gt;0,J130&lt;=I130),J130,I130)*(L130-M130+N130))</f>
        <v>0</v>
      </c>
      <c r="P130" s="12"/>
      <c r="Q130" s="2"/>
      <c r="R130" s="2"/>
    </row>
    <row r="131" spans="1:18" ht="56.25">
      <c r="A131">
        <v>13</v>
      </c>
      <c r="B131">
        <v>10</v>
      </c>
      <c r="C131">
        <v>2022</v>
      </c>
      <c r="D131">
        <v>115</v>
      </c>
      <c r="G131" s="15">
        <v>115</v>
      </c>
      <c r="H131" s="20" t="s">
        <v>144</v>
      </c>
      <c r="I131" s="23">
        <v>100</v>
      </c>
      <c r="J131" s="23" t="s">
        <v>23</v>
      </c>
      <c r="K131" s="15"/>
      <c r="L131" s="7"/>
      <c r="M131" s="2"/>
      <c r="N131" s="2"/>
      <c r="O131" s="29">
        <f>(IF(AND(J131&gt;0,J131&lt;=I131),J131,I131)*(L131-M131+N131))</f>
        <v>0</v>
      </c>
      <c r="P131" s="12"/>
      <c r="Q131" s="2"/>
      <c r="R131" s="2"/>
    </row>
    <row r="132" spans="1:18" ht="33.75">
      <c r="A132">
        <v>13</v>
      </c>
      <c r="B132">
        <v>10</v>
      </c>
      <c r="C132">
        <v>2022</v>
      </c>
      <c r="D132">
        <v>116</v>
      </c>
      <c r="G132" s="15">
        <v>116</v>
      </c>
      <c r="H132" s="20" t="s">
        <v>145</v>
      </c>
      <c r="I132" s="23">
        <v>50</v>
      </c>
      <c r="J132" s="23" t="s">
        <v>23</v>
      </c>
      <c r="K132" s="15"/>
      <c r="L132" s="7"/>
      <c r="M132" s="2"/>
      <c r="N132" s="2"/>
      <c r="O132" s="29">
        <f>(IF(AND(J132&gt;0,J132&lt;=I132),J132,I132)*(L132-M132+N132))</f>
        <v>0</v>
      </c>
      <c r="P132" s="12"/>
      <c r="Q132" s="2"/>
      <c r="R132" s="2"/>
    </row>
    <row r="133" spans="1:18" ht="157.5">
      <c r="A133">
        <v>13</v>
      </c>
      <c r="B133">
        <v>10</v>
      </c>
      <c r="C133">
        <v>2022</v>
      </c>
      <c r="D133">
        <v>117</v>
      </c>
      <c r="G133" s="15">
        <v>117</v>
      </c>
      <c r="H133" s="20" t="s">
        <v>146</v>
      </c>
      <c r="I133" s="23">
        <v>150</v>
      </c>
      <c r="J133" s="23" t="s">
        <v>23</v>
      </c>
      <c r="K133" s="15"/>
      <c r="L133" s="7"/>
      <c r="M133" s="2"/>
      <c r="N133" s="2"/>
      <c r="O133" s="29">
        <f>(IF(AND(J133&gt;0,J133&lt;=I133),J133,I133)*(L133-M133+N133))</f>
        <v>0</v>
      </c>
      <c r="P133" s="12"/>
      <c r="Q133" s="2"/>
      <c r="R133" s="2"/>
    </row>
    <row r="134" spans="1:18" ht="157.5">
      <c r="A134">
        <v>13</v>
      </c>
      <c r="B134">
        <v>10</v>
      </c>
      <c r="C134">
        <v>2022</v>
      </c>
      <c r="D134">
        <v>118</v>
      </c>
      <c r="G134" s="15">
        <v>118</v>
      </c>
      <c r="H134" s="20" t="s">
        <v>147</v>
      </c>
      <c r="I134" s="23">
        <v>150</v>
      </c>
      <c r="J134" s="23" t="s">
        <v>23</v>
      </c>
      <c r="K134" s="15"/>
      <c r="L134" s="7"/>
      <c r="M134" s="2"/>
      <c r="N134" s="2"/>
      <c r="O134" s="29">
        <f>(IF(AND(J134&gt;0,J134&lt;=I134),J134,I134)*(L134-M134+N134))</f>
        <v>0</v>
      </c>
      <c r="P134" s="12"/>
      <c r="Q134" s="2"/>
      <c r="R134" s="2"/>
    </row>
    <row r="135" spans="1:18" ht="157.5">
      <c r="A135">
        <v>13</v>
      </c>
      <c r="B135">
        <v>10</v>
      </c>
      <c r="C135">
        <v>2022</v>
      </c>
      <c r="D135">
        <v>119</v>
      </c>
      <c r="G135" s="15">
        <v>119</v>
      </c>
      <c r="H135" s="20" t="s">
        <v>148</v>
      </c>
      <c r="I135" s="23">
        <v>150</v>
      </c>
      <c r="J135" s="23" t="s">
        <v>23</v>
      </c>
      <c r="K135" s="15"/>
      <c r="L135" s="7"/>
      <c r="M135" s="2"/>
      <c r="N135" s="2"/>
      <c r="O135" s="29">
        <f>(IF(AND(J135&gt;0,J135&lt;=I135),J135,I135)*(L135-M135+N135))</f>
        <v>0</v>
      </c>
      <c r="P135" s="12"/>
      <c r="Q135" s="2"/>
      <c r="R135" s="2"/>
    </row>
    <row r="136" spans="1:18" ht="135">
      <c r="A136">
        <v>13</v>
      </c>
      <c r="B136">
        <v>10</v>
      </c>
      <c r="C136">
        <v>2022</v>
      </c>
      <c r="D136">
        <v>120</v>
      </c>
      <c r="G136" s="15">
        <v>120</v>
      </c>
      <c r="H136" s="20" t="s">
        <v>149</v>
      </c>
      <c r="I136" s="23">
        <v>500000</v>
      </c>
      <c r="J136" s="23" t="s">
        <v>150</v>
      </c>
      <c r="K136" s="15"/>
      <c r="L136" s="7"/>
      <c r="M136" s="2"/>
      <c r="N136" s="2"/>
      <c r="O136" s="29">
        <f>(IF(AND(J136&gt;0,J136&lt;=I136),J136,I136)*(L136-M136+N136))</f>
        <v>0</v>
      </c>
      <c r="P136" s="12"/>
      <c r="Q136" s="2"/>
      <c r="R136" s="2"/>
    </row>
    <row r="137" spans="1:18" ht="90">
      <c r="A137">
        <v>13</v>
      </c>
      <c r="B137">
        <v>10</v>
      </c>
      <c r="C137">
        <v>2022</v>
      </c>
      <c r="D137">
        <v>121</v>
      </c>
      <c r="G137" s="15">
        <v>121</v>
      </c>
      <c r="H137" s="20" t="s">
        <v>151</v>
      </c>
      <c r="I137" s="23">
        <v>100</v>
      </c>
      <c r="J137" s="23" t="s">
        <v>23</v>
      </c>
      <c r="K137" s="15"/>
      <c r="L137" s="7"/>
      <c r="M137" s="2"/>
      <c r="N137" s="2"/>
      <c r="O137" s="29">
        <f>(IF(AND(J137&gt;0,J137&lt;=I137),J137,I137)*(L137-M137+N137))</f>
        <v>0</v>
      </c>
      <c r="P137" s="12"/>
      <c r="Q137" s="2"/>
      <c r="R137" s="2"/>
    </row>
    <row r="138" spans="1:18" ht="101.25">
      <c r="A138">
        <v>13</v>
      </c>
      <c r="B138">
        <v>10</v>
      </c>
      <c r="C138">
        <v>2022</v>
      </c>
      <c r="D138">
        <v>122</v>
      </c>
      <c r="G138" s="15">
        <v>122</v>
      </c>
      <c r="H138" s="20" t="s">
        <v>152</v>
      </c>
      <c r="I138" s="23">
        <v>100</v>
      </c>
      <c r="J138" s="23" t="s">
        <v>23</v>
      </c>
      <c r="K138" s="15"/>
      <c r="L138" s="7"/>
      <c r="M138" s="2"/>
      <c r="N138" s="2"/>
      <c r="O138" s="29">
        <f>(IF(AND(J138&gt;0,J138&lt;=I138),J138,I138)*(L138-M138+N138))</f>
        <v>0</v>
      </c>
      <c r="P138" s="12"/>
      <c r="Q138" s="2"/>
      <c r="R138" s="2"/>
    </row>
    <row r="139" spans="1:18" ht="56.25">
      <c r="A139">
        <v>13</v>
      </c>
      <c r="B139">
        <v>10</v>
      </c>
      <c r="C139">
        <v>2022</v>
      </c>
      <c r="D139">
        <v>123</v>
      </c>
      <c r="G139" s="15">
        <v>123</v>
      </c>
      <c r="H139" s="20" t="s">
        <v>153</v>
      </c>
      <c r="I139" s="23">
        <v>100</v>
      </c>
      <c r="J139" s="23" t="s">
        <v>23</v>
      </c>
      <c r="K139" s="15"/>
      <c r="L139" s="7"/>
      <c r="M139" s="2"/>
      <c r="N139" s="2"/>
      <c r="O139" s="29">
        <f>(IF(AND(J139&gt;0,J139&lt;=I139),J139,I139)*(L139-M139+N139))</f>
        <v>0</v>
      </c>
      <c r="P139" s="12"/>
      <c r="Q139" s="2"/>
      <c r="R139" s="2"/>
    </row>
    <row r="140" spans="1:18" ht="123.75">
      <c r="A140">
        <v>13</v>
      </c>
      <c r="B140">
        <v>10</v>
      </c>
      <c r="C140">
        <v>2022</v>
      </c>
      <c r="D140">
        <v>124</v>
      </c>
      <c r="G140" s="15">
        <v>124</v>
      </c>
      <c r="H140" s="20" t="s">
        <v>154</v>
      </c>
      <c r="I140" s="23">
        <v>1500</v>
      </c>
      <c r="J140" s="23" t="s">
        <v>23</v>
      </c>
      <c r="K140" s="15"/>
      <c r="L140" s="7"/>
      <c r="M140" s="2"/>
      <c r="N140" s="2"/>
      <c r="O140" s="29">
        <f>(IF(AND(J140&gt;0,J140&lt;=I140),J140,I140)*(L140-M140+N140))</f>
        <v>0</v>
      </c>
      <c r="P140" s="12"/>
      <c r="Q140" s="2"/>
      <c r="R140" s="2"/>
    </row>
    <row r="141" spans="7:18" ht="15">
      <c r="G141" s="15"/>
      <c r="H141" s="20"/>
      <c r="I141" s="23"/>
      <c r="J141" s="23"/>
      <c r="K141" s="15"/>
      <c r="L141" s="7"/>
      <c r="M141" s="2"/>
      <c r="N141" s="2"/>
      <c r="O141" s="9"/>
      <c r="P141" s="12"/>
      <c r="Q141" s="2"/>
      <c r="R141" s="2"/>
    </row>
    <row r="142" spans="8:15" ht="15">
      <c r="H142" s="16"/>
      <c r="L142" s="31" t="s">
        <v>155</v>
      </c>
      <c r="N142" s="32"/>
      <c r="O142" s="33">
        <f>SUM(O10:O140)</f>
        <v>0</v>
      </c>
    </row>
    <row r="143" ht="15.75" thickBot="1">
      <c r="H143" s="16"/>
    </row>
    <row r="144" spans="8:16" ht="15">
      <c r="H144" s="16"/>
      <c r="N144" s="38"/>
      <c r="O144" s="41"/>
      <c r="P144" s="42" t="s">
        <v>160</v>
      </c>
    </row>
    <row r="145" spans="8:16" ht="15">
      <c r="H145" s="16" t="s">
        <v>156</v>
      </c>
      <c r="I145" s="36"/>
      <c r="N145" s="38"/>
      <c r="O145" s="40"/>
      <c r="P145" s="39"/>
    </row>
    <row r="146" spans="8:16" ht="15">
      <c r="H146" s="16" t="s">
        <v>157</v>
      </c>
      <c r="I146" s="36"/>
      <c r="N146" s="38"/>
      <c r="O146" s="40"/>
      <c r="P146" s="39"/>
    </row>
    <row r="147" spans="8:16" ht="15">
      <c r="H147" s="16" t="s">
        <v>158</v>
      </c>
      <c r="I147" s="4"/>
      <c r="N147" s="38"/>
      <c r="O147" s="40"/>
      <c r="P147" s="39"/>
    </row>
    <row r="148" spans="8:16" ht="15">
      <c r="H148" s="16" t="s">
        <v>159</v>
      </c>
      <c r="I148" s="36"/>
      <c r="N148" s="38"/>
      <c r="O148" s="40"/>
      <c r="P148" s="39"/>
    </row>
    <row r="149" spans="8:16" ht="15">
      <c r="H149" s="16"/>
      <c r="I149" s="37"/>
      <c r="N149" s="38"/>
      <c r="O149" s="40"/>
      <c r="P149" s="39"/>
    </row>
    <row r="150" spans="8:16" ht="15">
      <c r="H150" s="16"/>
      <c r="I150" s="4"/>
      <c r="N150" s="38"/>
      <c r="O150" s="40"/>
      <c r="P150" s="39"/>
    </row>
    <row r="151" spans="8:16" ht="15">
      <c r="H151" s="16"/>
      <c r="I151" s="4"/>
      <c r="N151" s="38"/>
      <c r="O151" s="40"/>
      <c r="P151" s="39"/>
    </row>
    <row r="152" spans="14:16" ht="15">
      <c r="N152" s="38"/>
      <c r="O152" s="40"/>
      <c r="P152" s="39"/>
    </row>
    <row r="153" spans="14:16" ht="15.75" thickBot="1">
      <c r="N153" s="38"/>
      <c r="O153" s="43"/>
      <c r="P153" s="44" t="s">
        <v>161</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Pregao</dc:creator>
  <cp:keywords/>
  <dc:description/>
  <cp:lastModifiedBy>Pregao</cp:lastModifiedBy>
  <dcterms:created xsi:type="dcterms:W3CDTF">2022-02-22T17:53:50Z</dcterms:created>
  <dcterms:modified xsi:type="dcterms:W3CDTF">2022-02-22T17:53:56Z</dcterms:modified>
  <cp:category/>
  <cp:version/>
  <cp:contentType/>
  <cp:contentStatus/>
</cp:coreProperties>
</file>