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<sst xmlns="http://schemas.openxmlformats.org/spreadsheetml/2006/main" count="150" uniqueCount="92">
  <si>
    <t>CONS INT DE SAUDE VALE RIBEIRA E LIT SUL
CNPJ: 57.740.490/0001-80</t>
  </si>
  <si>
    <t>PP</t>
  </si>
  <si>
    <t>DIGITAÇÃO ELETRÔNICA DA PROPOSTA</t>
  </si>
  <si>
    <t>PREGÃO PRESENCIAL</t>
  </si>
  <si>
    <t>SEQUENCIA: 21</t>
  </si>
  <si>
    <t>Data Abertura: 05/07/2022 Hrs: 09:00</t>
  </si>
  <si>
    <t>Local Entrega: ALMOXARIFADO CENTRAL, RUA PEDRO BONNE Nº 508</t>
  </si>
  <si>
    <t>Observação: R.P MATERIAIS DE CONSUMO DE ENFERMAGEM</t>
  </si>
  <si>
    <t>NOME / RAZÃO SOCIAL</t>
  </si>
  <si>
    <t>CPF/CNPJ</t>
  </si>
  <si>
    <t>cd_Modalidade</t>
  </si>
  <si>
    <t>cd_Sequencia</t>
  </si>
  <si>
    <t>cd_Exercicio</t>
  </si>
  <si>
    <t>cd_Item</t>
  </si>
  <si>
    <t>ITEM</t>
  </si>
  <si>
    <t>PRODUTO</t>
  </si>
  <si>
    <t>QDE. REQUIS.</t>
  </si>
  <si>
    <t>UNIDADE</t>
  </si>
  <si>
    <t>VL. UNITÁRIO</t>
  </si>
  <si>
    <t>VL. TOTAL</t>
  </si>
  <si>
    <t>MARCA</t>
  </si>
  <si>
    <t>cd_Complemento</t>
  </si>
  <si>
    <t>ACIDO PERACETICO 0,2%-5 L - DESINFETANTE DE ALTO NÍVEL A BASE DE ACIDO PERACETICO 0,2%, COMPOSTO POR PEROXIDO DE HIDROGENIO, ACIDO ACETICO, ESTABILIZANTE E VEÍCULO, COM PH DE 2,5 (+/- 0,5), COM TEMPO DE IMERSAO DE 30 MINUTOS, EFICAZ CONTRA DIVERSOS MICROORGANISMOS, INCLUSIVE PERANTE A MYCOBACTERIUM MASSILIENSE, CONFORME EXIGIDO NA RDC 33 DE 16/08/10. PRODUTO PRONTO USO, EVITANDO RISCO DE DILUICOES INADEQUADAS E FACILITANDO A NR 32. GALAO CONTENDO 05 LITROS, REGISTRADO PERANTE O MINISTERIO DA SAUDE/ANVISA, COM VALIDADE MÍNIMA DE 12 MESES A PARTIR DA DATA DE FABRICACAO. ACOMPANHA FITA TESTE ESPECÍFICA PARA MEDICAO DA CONCENTRACAO DO PRINCÍPIO ATIVO.</t>
  </si>
  <si>
    <t>GALAO</t>
  </si>
  <si>
    <t>AGULHA COM DISPOSITIVO DE SEGURANCA 40 X 8 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40 MM X 8 MM,; ESTERIL, DESCARTAVEL; EMBALADO EM MATERIAL QUE PROMOVA BARREIRA MICROBIANA E ABERTURA ASSEPTICA; A APRESENTACAO DO PRODUTO DEVERA OBEDECER A LEGISLACAO ATUAL VIGENTE</t>
  </si>
  <si>
    <t>UND</t>
  </si>
  <si>
    <t>AGULHA COM DISPOSITIVO SEGURANCA 40 X 12MM - DESCARTAVEL, ESTERIL, CONFECCIONADA EM ACO INOXIDAVEL, SILICONIZADA, NIVELADA, POLIDA, RETA E OCA, BISEL TRIFACETADO, COM PROTETOR QUE PERMITA PERFEITA ADAPTACAO AO CANHAO E A CANULA, ATENDENDO A NR 32.</t>
  </si>
  <si>
    <t>ATADURA GESSADA 10CMX3M - ATADURA GESSADA, MEDINDO 10 CM DE LARGURA X 3,00 M DE COMPRIMENTO, NA COR BRANCA, FORMADA POR SUBSTRATO TEXTIL DE TECIDO PLANO OU MALHA, RECOBERTO POR COLOIDE A BASE DE GESSO DISTRIBUÍDO UNIFORMEMENTE, ENROLADA DE MANEIRA CONTÍNUA E INDIVIDUALIZADA. O PRODUTO DEVE SER ISENTO DE MANCHAS, IMPUREZAS, FIOS SOLTOS OU DEFEITOS QUE PREJUDIQUEM O USO; DEVE AINDA, ABSORVER AGUA DE MANEIRA UNIFORME DE MODO A FACILITAR A MOLDAGEM. QUANDO UMIDO, A TEXTURA DEVE SER CREMOSA E LIVRE DE ARENOSIDADES AO TATO.</t>
  </si>
  <si>
    <t>RL</t>
  </si>
  <si>
    <t>ATADURA GESSADA 15CMX3M - ATADURA GESSADA, MEDINDO 15 CM DE LARGURA X 3,00 M DE COMPRIMENTO, NA COR BRANCA, FORMADA POR SUBSTRATO TEXTIL DE TECIDO PLANO OU MALHA, RECOBERTO POR COLOIDE A BASE DE GESSO DISTRIBUÍDO UNIFORMEMENTE, ENROLADA DE MANEIRA CONTÍNUA E INDIVIDUALIZADA. O PRODUTO DEVE SER ISENTO DE MANCHAS, IMPUREZAS, FIOS SOLTOS OU DEFEITOS QUE PREJUDIQUEM O USO; DEVE AINDA, ABSORVER AGUA DE MANEIRA UNIFORME DE MODO A FACILITAR A MOLDAGEM. QUANDO UMIDO, A TEXTURA DEVE SER CREMOSA E LIVRE DE ARENOSIDADES AO TATO.</t>
  </si>
  <si>
    <t>ATADURA GESSADA 20CMX4M - ATADURA GESSADA, MEDINDO 20 CM DE LARGURA X 4,00 M DE COMPRIMENTO, NA COR BRANCA, FORMADA POR SUBSTRATO TEXTIL DE TECIDO PLANO OU MALHA, RECOBERTO POR COLOIDE A BASE DE GESSO DISTRIBUÍDO UNIFORMEMENTE, ENROLADA DE MANEIRA CONTÍNUA E INDIVIDUALIZADA. O PRODUTO DEVE SER ISENTO DE MANCHAS, IMPUREZAS, FIOS SOLTOS OU DEFEITOS QUE PREJUDIQUEM O USO; DEVE AINDA, ABSORVER AGUA DE MANEIRA UNIFORME DE MODO A FACILITAR A MOLDAGEM. QUANDO UMIDO, A TEXTURA DEVE SER CREMOSA E LIVRE DE ARENOSIDADES AO TATO.</t>
  </si>
  <si>
    <t>BOLSA PARA COLETA DE SECRECOES DESCARTAVEL - 65MM - BOLSA PARA COLETA DE SECRECOES DESCARTAVEL - 65MM  BOLSA PARA OSTOMA INTESTINAL COM FURO RECORTADO, COM FITA ADESIVA DUPLA FACE E ADESIVO HIPOALERGICO, RESISTENTE E QUE NAO DESPRENDE DO CONJUNTO, SACO TRANSPARENTE COM COMPRIMENTO E LARGURA DE 22 CM E 14 CM RESPECTIVAMENTE, COM UM FURO PRE-CORTADO E COM PELÍCULA PROTETORA NAO ADERENTE E DESCARTAVEL.</t>
  </si>
  <si>
    <t>CANULA DE TRAQUEOSTOMIA DESCARTAVEL Nº 3,5 -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</si>
  <si>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4,0 -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</si>
  <si>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4,5 -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</si>
  <si>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CATETER  AGULHA INJETOR ESCLEROSE COLONOSCOPIA - AGULHA OU INJETOR DE ESCLEROSE, USO EM EXAME DE COLONOSCOPIA FLEXÍVEL MEDINDO APROXIMADAMENTE 230 CM DE COMPRIMENTO, COMPATÍVEL COM CANAL DE TRABALHO DE 2,8MM. COM TRAVAMENTO DA AGULHA NA MANOPLA , EXPOSICAO DA AGULHA DE APROXIMADAMENTE 4MM,AGULHA DE 23G MATERIAL BIOCOMPATÍVEL, USO UNICO</t>
  </si>
  <si>
    <t>CATETER  AGULHA INJETOR ESCLEROSE ENDOSCOPICA - AGULHA OU INJETOR DE ESCLEROSE USO EM EXAME DE ESOFAGOGASTRODUODENOSCOPIA FLEXÍVEL, 160 A 180 CM DE COMPRIMENTO, EXPOSICAO DA AGULHA DE APROXIMADANETE 5,0MM, DIAMETRO DA AGULHA DE 21 G, COMPATÍVEL COM CANAL DE TRABALHO DE 2,8MM. MATERIAL BIOCOMPATÍVEL, DE USO UNICO</t>
  </si>
  <si>
    <t>CATETER NASAL INFANTIL PARA OXIGENIO TIPO OCULOS,Nº 8 - CATETER NASAL INFANTIL PARA OXIGENIO TIPO OCULOS,Nº 8 EM PVC, ESTERIL, FLEXÍVEL, MACIO, COM FORMATO PARA USO SOBRE A ORELHA, AJUSTAVEL, COM PRONGA EM SILICONE DE CONTORNO ARREDONDADO, PROPORCIONANDO UMA FIXACAO SEGURA E CONFORTAVEL AO PACIENTE. CONTEM TUBO, COM 2,10 M DE COMPRIMENTO, A PROVA DE DEFORMACAO E TORCAO QUE ASSEGURE FLUXO CONTÍNUO AO PACIENTE, COM CONECTOR DE OXIGENIO TIPO UNIVERSAL. EMBALAGEM INDIVIDUAL COM SELAGEM EFICIENTE QUE GARANTA A INTEGRIDADE DO PRODUTO ATE O MOMENTO DE SUA UTILIZACAO, TRAZENDO EXTERNAMENTE OS DADOS DE IDENTIFICACAO, PROCEDENCIA, NUMERO DE LOTE, METODO, DATA E VALIDADE DE ESTERILIZACAO, DATA DE FABRICACAO, PRAZO DE VALIDADE E NUMERO DE CADASTRO NA ANVISA</t>
  </si>
  <si>
    <t>CATETER TOTALMENTE IMPLANTAVEL ADULTO 8,1 FR - CATETER TOTALMENTE IMPLANTAVEL QUIMIOTERAPICO 8,1 FR - SILICONE BAIXO PERFIL COM INTRODUTOR 9 FR, EQUIPADO COM PORT EM TITANIO (OU PLASTICO) DE BAIXO PERFIL COM 10MM DE ALTURA E 25MM DE DIAMETRO DA BASE, SEPTUM DE DISIGN ARREDONDADO QUE AUMENTA A EFICIENCIA E QUALIDADE DO TRATAMENTO E FACILITA A LAVAGEM INTERNA, A HEPARINIZACAO E A LOCALIZACAO PERMITINDO A PUNCAO DIAGONAL. POSSUI SISTEMA EXCLUSIVO DE CONEXAO DO CATETER AO PORT PERMITE 1.000 PUNCOES COM A AGULHA DE 20 GA E 2.000 PUNCOES COM A AGULHA DE 22GA.</t>
  </si>
  <si>
    <t>CATETER UMBILICAL UNI LUMEN 3,5FR - CATETER DESCARTAVEL; EM POLIURETANO C/ LINHA SENTINELADA E ESCALA CENTIMETRICA DE 5 A 25 CM; USO UMBILICAL; 3,5 FR(1,16 MM)E 38,1 CM DE COMPRIMENTO APROXIMADO,EMBALADO INDIVIDUALMENTE, ESTERIL;  A  APRESENTACAO DO PRODUTO DEVERA OBEDECER A LEGISLACAO ATUAL VIGENTE.</t>
  </si>
  <si>
    <t>CATETER UMBILICAL UNI LUMEN 5,0FR - CATETER DESCARTAVEL; EM POLIURETANO C/LINHA SENTINELADA E ESCALA CENTIMETRICA DE 05 A 25CM; USO UMBILICAL; 5,0 FR(1,65 MM) E 38,1 CM DE COMPRIMENTO APROXIMADO, EMBALADO INDIVIDUALMENTE, ESTERIL; A  APRESENTACAO DO PRODUTO DEVERA OBEDECER A LEGISLACAO ATUAL VIGENTE.</t>
  </si>
  <si>
    <t>CATETER UNI LUMEN PARA DIALISE PERITONEAL ADULTO - KIT CATETER DIALISE PERITONIAL TIPO TENCKHOFF, USO ADULTO, 42 CM, EM SILICONE, COM TARJA RADIOPACA, DOIS CUFF, ADAPTADOR, TAMPA, OCLUSOR, ESTERIL. EMBALAGEM COM DADOS DE IDENTIFICACAO, PROCEDENCIA, FABRICACAO, VALIDADE E REGISTRO NO MS.</t>
  </si>
  <si>
    <t>COLCHAO CAMA HOSPITALAR 1.90 X 0.90 X 15CM - COLCHAO; PARA CAMA HOSPITALAR; EM ESPUMA; DENSIDADE 33; REVESTIDO EM COURVIN LAVAVEL; SISTEMA DE RESPIRO DE VENTILACAO.  DIMENSOES: 1.90M X 0.90M X 15CM ATENDIMENTO A NORMA ABNT 13579</t>
  </si>
  <si>
    <t>COLETOR DE SECRECAO BRONCOSCOPICA E ENDOSCOPICA 40ML - KIT PARA COLETA DE SECRECAO DE VIAS AEREAS; COMPOSTO DE FRASCO ATOXICO, RIGIDO E GRADUADO; FRASCO EM POLIPROPILENO (BRONQUINHO); COM CAPACIDADE PARA 40 ML; TAMPA EM POLIPROPILENO RIGIDO, DE OCLUSAO HERMETICA; EXTENSAO EM PVC FLEXIVEL,TRANSPARENTE CRISTAL ATOXICO COM 20 CM; CLAMP COM ADAPTADOR EM POLIPROPILENO FIXADO NA TAMPA; COM ALCA PARA FIXACAO DE 40 CM; COM DUAS VIAS; ESTERILIZACAO POR OXIDO DE ETILENO; EMBALADO EM PAPEL GRAU CIRURGICO, EMBALAGEM INDIVIDUAL; A APRESENTACAO DO PRODUTO DEVERA OBEDECER A LEGISLACAO ATUAL VIGENTE</t>
  </si>
  <si>
    <t>COLETOR DE SECRECAO BRONCOSCOPICA E ENDOSCOPICA 70ML - COLETOR DE SECRECAO PARA BRONCOSCOPIA E ENDOSCOPIA 70ML, TAMPA DE ACLUSAO HERMETICA EM POLIPROPILENO COM 2 VIAS E ALCA EM PVC PARA FIXACAO COM 40CM . FRASCO ATOXICO, RÍGIDO E GRADUADO. EXTENSAO EM PVC CRISTAL, ATOXICO COM 20CM. ADAPTADOR EM POLIPROPILENO FIXADO NA TAMPA.</t>
  </si>
  <si>
    <t>COLETOR DE URINA SIST. FECHADO ESTERIL NEONATAL - COLETOR DE URINA SISTEMA FECHADO,  NEONATALESTERIL, DESCARTAVEL, COM CAPACIDADE PARA 150 ML EXTENSAO , COM CONECTOR DE 3 VIAS ACOPLADO A BOLSA CAPACIDADE DE 400ML FORMADO POR BOLSA COLETORA CONFECCIONADA EM PVC ATOXICO SEM FUROS COM BORDAS TERMOSELADAS CAPAZ DE SUPORTAR O VOLUME SEM VAZAMENTOS COM CANTOS ARREDONDADOS FACE ANTERIOR TRANSPARENTE COM GRADUACAO GRAVADA A CADA 100ML VALVULA ANTIREFLUXO COM CAMERA DE PASTEUR TUBO EXTENSOR MEDINDO NO MINIMO 1,20M EM PLASTICO TRANSPARENTE FLEXIVEL PERFEITAMENTE FIXADO AO SISTEMA COM PINCA RESISTENTE EFICIENTE DE FACIL MANUSEIO DISPOSITIVO PARA COLETA DE AMOSTRA DE URINA SEM AGULHA COM ADAPTADOR UNIVERSAL E TAMPA PROTETORA TUBO DE DRENAGEM COM CLAMP PARA FECHAMENTO COLDRE PARA PROTECAO E SUPORTE OU CADARCO PARA FIXACAO DO CONJUNTO.</t>
  </si>
  <si>
    <t>ELETRODO PONTA TIPO FACA 75MM - ELETRODO PARA CANETA DE BISTURI ELETRICO, EM PONTA FACA, CORPO DE ACO INOXIDAVEL, COMPRIMENTO 75 MM.DIAMETRO (BITOLA) DA HASTE: Ø 2,38 MM,COMPRIMENTO TOTAL DO ELETRODO: 75 MM,TAMANHO DA PONTA: 16 MM.</t>
  </si>
  <si>
    <t xml:space="preserve">ELETRODO TIPO ALCA ANGULADA (R.T.U) - </t>
  </si>
  <si>
    <t>EQUIPO MICROGOTAS - EQUIPO PARA ADMINISTRACAO DE SOLUCOES PARENTERAIS; EM PVC OU SIMILAR ATOXICO, COM NO MINIMO 150 CM; COM PONTA PERFURANTE PARA  AMPOLA PLASTICA OU BORRACHA; COM PINCA ROLETE CORTA FLUXO DE ALTA PRECISAO; INJETOR LATERAL RESISTENTE, COM DISPOSITIVO DE PROTECAO; CONECTOR E ADAPTADOR LUER LOCK COM PROTETOR E FILTRO HIDROFOBO P/RETIRADA DE AR SEM CONTAMINACAO; MICROGOTAS; SEM RESPIRO; FLEXIVEL,COM FILTRO DE 15 MICRA COM POROSIDADE ESPECIFICA P/USO EM SOLUCAO PARENTERAL; EMBALADO EM PAPEL GRAU CIRURGICO E FILME TRANSPARENTE,INDIVIDUAL,ESTERIL; O PRODUTO DEVERA SER ENTREGUE COM LAUDO ANALITICO QUE COMPROVE CUMPRIMENTO ISO NBR 8536-4</t>
  </si>
  <si>
    <t>ESPONJA HEMOSTATICA ESTERIL 12,5X8X1CM - ESPONJA HEMOSTATICA ESTERIL 12,5X8X1CM -  ESPONJA EM GELATINA ABSORVÍVEL, HEMOSTATICA, PARA PROCEDIMENTO CIRURGICO, COM MEDIDAS APROXIMADAS DE 12,5X8X1CM.</t>
  </si>
  <si>
    <t>EXTENSOR P/ EQUIPO 40CM - EXTENSOR PARA EQUIPO 40 CM, DESCARTAVEL, ESTERIL, COM APROXIMADAMENTE 40CM DE COMPRIMENTO. VIA UNICA PARA ADMINISTRACAO DE SOLUCOES PARENTERAIS GRAVITACIONAIS, TUBO DE PVC OU MATERIAL COMPATÍVEL, COM ADAPTADOR LUER ?FEMEA? E CONECTOR LUER-LOCK, MEDINDO 2MM DE DIAMETRO EXTERNO E 1,2MM DE DIAMETRO INTERNO. COM TAMPAS PROTETORAS.</t>
  </si>
  <si>
    <t>FITA ADESIVA INDICADOR DE TEMPERATURA 19 MM X 30 M - FITA TESTE; PARA CONTROLE DE TEMPERATURA; USO EM AUTOCLAVE; ASPECTO ADERENCIA E COM ALTERACAO DE COLORACAO APOS EXPOSICAO A ALTA TEMPERATURA; EMBALADO EM ROLO COM 19MM X 30M,EM MATERIAL QUE GARANTA A INTEGRIDADE DO PRODUTO; A APRESENTACAO DO PRODUTO DEVERA OBEDECER A LEGISLACAO ATUAL VIGENTE</t>
  </si>
  <si>
    <t>FITA CARDIACA - FITA CARDÍACA -   FEITA DE ALGODAO COLORIDA - 0,35 X 80 CM</t>
  </si>
  <si>
    <t>LANCETA PUNCAO DESCARTAVEL ADULTO - LANCETA; PARA COLETA DE SANGUE CAPILAR ATRAVES DE PUNCAO DIGITAL OU CALCANHAR, DESCARTAVEL - USO UNICO; POLÍMERO PLASTICO RIGIDO, ATOXICO, COM SISTEMA INJETOR EM ACO INOX BISEL TRIFACETADO; BOM CORTE, FORMATO FUNCIONAL; DISPOSITIVO PARA DISPARO AUTOMATICO DA LANCETA, RETRATIL, FACIL MANUSEIO, QUE PROPORCIONE SEGURANCA; AGULHA CALIBRE 23G X 0,63 MM PENETRACAO 2,00 MM E PROFUNDIDADE DE 1,5 A 2,00 MM; PROTETOR PLASTICO QUE GARANTA A ESTERILIDADE. ESTERILIZACAO EM OXIDO DE ETILENO OU RADIACAO GAMA; DISPOSITIVO PARA PUNCAO DIGITAL; EMBALADO EM EMBALAGEM CONTENDO 200 UNIDADES. INSTRUCOES DE USO EM PORTUGUES IMPRESSA NA CAIXA OU BULA; O PRODUTO DEVERA OBEDECER A LEGISLACAO ATUAL VIGENTE.</t>
  </si>
  <si>
    <t>LENCOL TERMICO LONGO - LENCOL TERMICO LONGO, CONFECCIONADO DE PLASTICO EVA (ETILENO/ACETATO DE VINILA) COM CAPA LISA REVESTIDA POR TNT, SEU AQUECIMENTO DEVE SER ATRAVES DE UM APARELHO COM DOIS DUCTOS E DEVE FUNCIONAR POR UM SISTEMA FECHADO, O SISTEMA DEVE MANTER O AQUECIMENTO RESTRITO AO PACIENTE NAO INTERFERINDO NA TEMPERATURA DA SALA OPERATORIA.</t>
  </si>
  <si>
    <t>MACRONEBULIZADOR C/ TRAQUEIA E MASCARA  ADULTO - MACRONEBULIZADOR C/ TRAQUEIA E MASCARA  ADULTO - MACRONEBULIZADOR ADULTO C/ TRAQUEIA EM SILICONE  - CONJUNTO PARA NEBULIZACAO CONTINUA; COMPOSTO POR COPO NEBULIZADOR DE 500ML GRADUADO, C/TRAQUEIA  APROX.1.30M, MASCARA DE PVC FACIAL C/ELAST. ADULTO, COM CONEXAO PARA REDE DE O2 E CONECTOR UNIVERSAL.</t>
  </si>
  <si>
    <t>MACRONEBULIZADOR C/ TRAQUEIA E MASCARA INFANTIL - MACRONEBULIZADOR C/ TRAQUEIA E MASCARA INFANTIL - MACRONEBULIZADOR C/ TRAQUEIA E MASCARA INFANTIL - CONJUNTO PARA NEBULIZACAO CONTINUA; COMPOSTO POR NEBULIZADOR 500ML,MASCARA FACIAL C/ ELASTICO EM PVC,TRAQUEIA EM SILICONE,DESMONTAVEL,TAM. INFANTIL, FRIA.</t>
  </si>
  <si>
    <t>MASCARA LARINGEA DESCARTAVEL Nº 1 - MASCARA LARÍNGEA Nº 1,0 PARA RN E LACTENTES MENORES DE 7KG - MASCARA LARÍNGEA, PARA ACESSO SUPRA GLOTICO AS VIAS AEREAS, DESCARTAVEL, ESTERIL, CALIBRE 1,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</si>
  <si>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1,5 - MASCARA LARÍNGEA Nº 1,5 PARA PACIENTES DE 7 A 17 KG  
MASCARA LARÍNGEA, PARA ACESSO SUPRA GLOTICO AS VIAS AEREAS, DESCARTAVEL, ESTERIL, CALIBRE 1,5,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</si>
  <si>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2,0 - MASCARA LARÍNGEA Nº 2,0 PARA PACIENTES DE 17 A 30 KG MASCARA LARÍNGEA, PARA ACESSO SUPRA GLOTICO AS VIAS AEREAS, DESCARTAVEL, ESTERIL, CALIBRE 2,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</si>
  <si>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2,5 - MASCARA LARÍNGEA Nº 2,5 PARA PACIENTES DE 30 A 50 KG 
MASCARA LARÍNGEA, PARA ACESSO SUPRA GLOTICO AS VIAS AEREAS, DESCARTAVEL, ESTERIL, CALIBRE 2,5,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</si>
  <si>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3 - MASCARA LARÍNGEA Nº 3  PARA ACESSO SUPRA GLOTICO AS VIAS AEREAS, DESCARTAVEL, ESTERIL, CALIBRE 3,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</si>
  <si>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3,5 - MASCARA LARÍNGEA Nº 3,5 PARA PACIENTES DE 50 A 70KG  
MASCARA LARÍNGEA, PARA ACESSO SUPRA GLOTICO AS VIAS AEREAS, DESCARTAVEL, ESTERIL, CALIBRE 3,5,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</si>
  <si>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4 - MASCARA LARÍNGEA, PARA ACESSO SUPRA GLOTICO AS VIAS AEREAS, DESCARTAVEL, ESTERIL, CALIBRE 04,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</si>
  <si>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4,5 - MASCARA LARÍNGEA Nº 4,5 PARA PACIENTES DE 70 A 100 KG 
MASCARA LARÍNGEA, PARA ACESSO SUPRA GLOTICO AS VIAS AEREAS, DESCARTAVEL, ESTERIL, CALIBRE 4,5,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</si>
  <si>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5 - MASCARA LARÍNGEA Nº 5 PARA PACIENTES DE 70 A 100 KG MASCARA LARÍNGEA, PARA ACESSO SUPRA GLOTICO AS VIAS AEREAS, DESCARTAVEL, ESTERIL, CALIBRE 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</si>
  <si>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PERFURADOR ANATOMICO PARA MEMBRANA AMNIOTICA - PERFURADOR ANATOMICO, ROMPEDOR DE MEMBRANA ANMINIOTICA, CONFECCIONADO EM PLASTICO RÍGIDO, OU OUTRO MATERIAL COMPATÍVEL A FINALIDADE, DESCARTAVEL, ESTERIL, MEDINDO DE 25 A 30 CM DE COMPRIMENTO, COM EXTREMIDADE PROXIMAL EM FORMA DE GANCHO DOTADA DE PONTA PERFURANTE E EXTREMIDADE DISTAL ROMBA.APRESENTAR-SE LIVRE DE REBARBAS E/OU QUALQUER DEFEITO QUE PREJUDIQUE SUA UTILIZACAO.</t>
  </si>
  <si>
    <t>PLACA BISTURI  ADULTO - ELETRODO DE RETORNO DE PACIENTE ADULTO BIPARTIDO (COM SISTEMA REM), SEM CABO, PARA CONEXAO COM GERADORES VALLEYLAB/WEM MODELOS SS601, 501S, FORCE FX. APLICACAO EM PACIENTE ADULTO ACIMA DE 15KG, AREA CONDUTIVA  DE NO MÍNIMO DE 150 CM² COM REVESTIMENTO HIDROGEL ADESIVO FEITO A BASE DE AGUA. PERMITE MONITORAR CONTINUAMENTE A AREA DE CONTATO DA PLACA COM A PELE DO PACIENTE, DESATIVANDO AUTOMATICAMENTE O ENVIO DE ENERGIA SE FOR DETECTADA UMA REDUCAO DESSA AREA. POSSUI UMA BORDA ADESIVA ACRÍLICA PARA  BARREIRA DE PROTECAO CONTRA INVASAO DE FLUIDOS ENTRE O ELETRODO E A PELE DO PACIENTE. POSSUI UM REVESTIMENTO EXTERNO DE ESPUMA FECHADA. PRODUTO LIVRE DE LATEX E PVC.  DIMENSOES APROX.  18CM POR 11,CM. PRODUTO DE USO UNICO. APRESENTACAO EM EMBALAGENS COM 10 UNIDADES. APRESENTAR CATALOGO E REGISTRO NA ANVISA.</t>
  </si>
  <si>
    <t>PROTESE ENXERTO BIFURCADA 14 X 07 X 500 CM HRLB - PROTESE/ENXERTO VASCULAR ESPANDIDO, DE PTFE, ESTERIL,BIFURCADA MEDINDO 14X7X500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</si>
  <si>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16 X 8 X 500  HRLB - PROTESE/ENXERTO VASCULAR ESPANDIDO, ESTERIL,BIFURCADA MEDINDO 16 X 8 X 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</si>
  <si>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18 X 9 X 500MM HRLB - PROTESE/ENXERTO VASCULAR ESPANDIDO, ESTERIL,BIFURCADA MEDINDO 18X9X500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</si>
  <si>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20 X 10 X 500 HRLB - PROTESE/ENXERTO VASCULAR ESPANDIDO, ESTERIL,BIFURCADA MEDINDO 20X10X500MM,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</si>
  <si>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VAS RETO 6 X 700MM HRLB - PROTESE/ENXERTO VASCULAR RETO MEDINDO 8X700MM, ESTERIL, PTFE, TORNANDO-AS MENOS TROMBOGENICAS, RETARDANDO O TEMPO DE COAGULACAO, PROPORCIONANDO MENOS ADERENCIA PLAQUETARIA E FACILITANDO MAIOR FLUXO DE SANGUE. A APRESENTACAO DO PRODUTO DEVERA OBEDECER A LEGISLACAO ATUAL VIGENTE E REGISTRO NO M.S.</t>
  </si>
  <si>
    <t>PROTESE ENXERTO VAS RETO 8 X 700MM HRLB - PROTESE/ENXERTO VASCULAR RETO, ESTERIL, MEDINDO 8X700MM, PTFE, TORNANDO-AS MENOS TROMBOGENICAS, RETARDANDO O TEMPO DE COAGULACAO, PROPORCIONANDO MENOS ADERENCIA PLAQUETARIA E FACILITANDO MAIOR FLUXO DE SANGUE. A APRESENTACAO DO PRODUTO DEVERA OBEDECER A LEGISLACAO ATUAL VIGENTE E REGISTRO NO M.S.</t>
  </si>
  <si>
    <t>PROTESE ENXERTO VASC RETO 10X700 MM- HRLB - PROTESE/ENXERTO VASCULAR RETO MEDINDO 10X700MM, ESTERIL, PTFE, TORNANDO-AS MENOS TROMBOGENICAS, RETARDANDO O TEMPO DE COAGULACAO, PROPORCIONANDO MENOS ADERENCIA PLAQUETARIA E FACILITANDO MAIOR FLUXO DE SANGUE. A APRESENTACAO DO PRODUTO DEVERA OBEDECER A LEGISLACAO ATUAL VIGENTE E REGISTRO NO M.S.</t>
  </si>
  <si>
    <t>PULSEIRA DE IDENTIFICACAO PARA IMPRESSAO - PULSEIRA DE IDENTIFICACAO DE PACIENTE ADULTO E PEDIATRICO COM APROXIMADAMENTE 29 CM DE COMPRIMENTO E 2CM DE LARGURA E LACRE ADESIVO.POSSIBILITA A IMPRESSAO DOS DADOS DO PACIENTE DIRETO NA SUPERFICIE DISPENSANDO O USO DE ETIQUETA CONFECCIONADO EM MATERIAL ANTIALERGICO E RESISTENTE APRESENTACAO EM MATERIAL QUE GARANTA A INTEGRIDADE DO PRODUTO NA COR BRANCA.
A EMPRESA VENCEDORA DEVERA FORNECER EM COMODATO SEM ONUS PARA O CONSAUDE 3 (TRES) IMPRESSORAS PARA IMPRESSAO DOS DADOS NAS PULSEIRAS.</t>
  </si>
  <si>
    <t>REANIMADOR MANUAL ADULTO EM SILICONE COMPLETO - RESSUSCITADOR MANUAL ADULTO EM SILICONE, DESMONTAVEL LAVAVEL E AUTOCLAVAVEL COM CAPACIDADE DE 15000ML VALVULA PACIENTE DE FLUXO UNIDIRECIONAL CONECTOR DE MASCARA FACIAL COM 360° DE ROTACAO COM MEMBRANA INTERNA ANTIREINALACAO TIPO BICO DE PATO EM SILIOCONE CONEXAO DE 22MM EXTERNO E 15MM INTERNO VALVULA DE SEGURANCA (POP OFF) DE 60 CMH20VALVULAS UNIFICADAS COM ENTRADAS DE 6MM PARA EXTENSAO DE OXIGENIO E 30MM EXTERNA E 25MM INTERNA PARA BOLSA RESERVATORIA BOLSA RESERVATORIA DE O2 EM SILICONE ATOCLAVAVEL COM CAPACIDADE DE 2 LITROS EXTENSAO DE OXIGENIO CONFECCIONADO EM PVC TRANSPARENTE MEDINDO 2M DE COMPRIMENTO LIVRE DE LATEX.</t>
  </si>
  <si>
    <t>REANIMADOR MANUAL INFANTIL EM SILICONE COMPLETO - RESSUSCITADOR MANUAL INFANTIL EM SILICONE COMPLETO- RESSUSCITADOR MANUAL INFANTIL EM SILICONE; DESMONTAVEL; LAVAVEL E AUTOCLAVAVEL EM ATE 134ºC. COMPOSTO DE BALAO DE VENTILACAO (EM SILICONE TRANSPARENTE, COM CAPACIDADE DE 550 ML.). VALVULA PACIENTE DE FLUXO UNIDIRECIONAL CONECTOR DE MASCARA FACIAL COM 360° DE ROTACAO COM MEMBRANA INTERNA ANTIREINALACAO TIPO "BICO DE PATO" EM SILIOCONE; CONEXAO DE 22 MM EXTERNO E 15 MM INTERNO; VALVULA DE SEGURANCA (POP OFF) DE 40 CMH20. VALVULA UNIFICADA COM ENTRADAS DE 6 MM PARA EXTENSAO DE OXIGENIO E 30 MM EXTERNA E 25 MM INTERNA PARA BOLSA RESERVATORIA DE O2 EM SILICONE COM CAPACIDADE DE 1 LITRO. EXTENSAO DE OXIGENIO CONFECCIONADO EM PVC TRANSPARENTE MEDINDO 2M DE COMPRIMENTO LIVRE DE LATEX.EMBALAGEM CONTENDO DADOS DE IDENTIFICACAO EPROCEDENCIA, NUMERO DO LOTE E REGISTRO NO MS. APRESENTAR CATALAGO COLORIDO.</t>
  </si>
  <si>
    <t>REANIMADOR MANUAL NEONATAL EM SILICONE - RESSUSCITADOR MANUAL NEONATAL EM SILICONE COMPLETO- RESSUSCITADOR MANUAL NEONATAL EM SILICONE; DESMONTAVEL; LAVAVEL E AUTOCLAVAVEL EM ATE 134ºC. COMPOSTO DE BALAO DE VENTILACAO CORPO EM SILICONE, COM CAPACIDADE DE 280 ML. VALVULA PACIENTE DE FLUXO UNIDIRECIONAL CONECTOR DE MASCARA FACIAL COM 360° DE ROTACAO COM MEMBRANA INTERNA ANTIREINALACAO TIPO "BICO DE PATO" EM SILIOCONE; CONEXAO DE 15 MM EXTERNO E 15 MM INTERNO; VALVULA DE SEGURANCA (POP OFF) DE 40 CMH20. VALVULA UNIFICADA COM ENTRADAS DE 6 MM PARA EXTENSAO DE OXIGENIO E 30 MM EXTERNA E 25 MM INTERNA PARA BOLSA RESERVATORIA DE O2 EM SILICONE COM CAPACIDADE DE 0,5 LITROS. EXTENSAO DE OXIGENIO CONFECCIONADO EM PVC TRANSPARENTE MEDINDO 2M DE COMPRIMENTO LIVRE DE LATEX. EMBALAGEM CONTENDO DADOS DE IDENTIFICACAO EPROCEDENCIA, NUMERO DO LOTE E REGISTRO NO MS. APRESENTAR CATALAGO COLORIDO.</t>
  </si>
  <si>
    <t>RESERVATORIO DE OXIGENIO EM SILICONE 600ML - RESERVATORIO DE OXIGENIO PARA RESSUSCITADOR MANUAL CAPACIDADE DE 600 ML, CONFECCIONADO EM SILICONE, COM VALVULA INFERIOR; ADAPTAVEL AO RESSUSCITADOR MANUAL, COM ENCAIXE UNIVERSAL, RESISTENTE AO PROCESSO DE AUTOCLAVAVEL.</t>
  </si>
  <si>
    <t>SONDA ENDOTRAQUEAL ARAMADA N° 2,5 - SONDA ENDOTRAQUEAL ARAMADA CALIBRE 12 (Nº 2,5) COM BALAO, SONDA ARAMADA PARA ENTUBACAO ENDOTRAQUEAL, CALIBRE Nº 12, COM CUFF DE ALTO VOLUME E BAIXA PRESSAO, ESTERIL, MALEAVEL, CONFECCIONADA EM LATEX OU MATERIAL COMPATÍVEL A SUA FINALIDADE, DE QUALIDADE APROPRIADA, COM ARAME ESPIROLADO EM METAL, DEVERA VIR ACOMPANHADA DE INTERMEDIARIO PARA CONEXAO AO VENTILADOR MECANICO, TER ESTAMPADO, EM LOCAL VISÍVEL E DE CARATER PERMANENTE, O NUMERO DO CALIBRE, GRADUACAO E MARCA COMERCIAL</t>
  </si>
  <si>
    <t>SONDA ENDOTRAQUEAL C/ BALAO N°2,5 - SONDA, ENDOTRAQUEAL, COM BALAO, DESCARTAVEL, ESTERIL, CALIBRE 2,5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</si>
  <si>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S/ BALAO N°2,0 - CANULA ENDOTRAQUEAL; CONFECCIONADA EM PVC, INCOLOR, TRANSPARENTE, FLEXÍVEL, ATOXICO; SEM CUFF; 2.0 MM; EXTREMIDADE ATRAUMATICA; GRADUADO EM CENTIMETROS DE 1 EM 1 CM COM INICIO EM 6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</si>
  <si>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N°2,5 - CANULA ENDOTRAQUEAL; CONFECCIONADA EM PVC, INCOLOR, TRANSPARENTE, FLEXÍVEL, ATOXICO; SEM CUFF; 2.5 MM; EXTREMIDADE ATRAUMATICA; GRADUADO EM CENTIMETROS DE 1 EM 1 CM COM INICIO EM 6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</si>
  <si>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SWAB PARA HIGIENE ORAL - SWAB PARA HIGIENE ORAL, COMPOSTO DE HASTE PLASTICA DE APROXIMADAMENTE 15 CM COM UMA EXTREMIDADE COM ESPONJA IMPREGNADA DE NO MINIMO 1,3G DE DENTIFRÍCIO COMPOSTO DE AGUA, BICARBONATO DE SODIO, AROMATIZANTE, CELULOSE, CARBOSEY METHIL, SULFATO DE SODIO, LAURIL, SACAINA SODICO E BENZOATO DE SODIO OU SIMILAR.</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</si>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</sst>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3</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57.5">
      <c r="A17">
        <v>13</v>
      </c>
      <c r="B17">
        <v>21</v>
      </c>
      <c r="C17">
        <v>2022</v>
      </c>
      <c r="D17">
        <v>1</v>
      </c>
      <c r="G17" s="15">
        <v>1</v>
      </c>
      <c r="H17" s="20" t="s">
        <v>22</v>
      </c>
      <c r="I17" s="23">
        <v>50</v>
      </c>
      <c r="J17" s="23" t="s">
        <v>23</v>
      </c>
      <c r="K17" s="15"/>
      <c r="L17" s="7"/>
      <c r="M17" s="2"/>
      <c r="N17" s="2"/>
      <c r="O17" s="29">
        <f>(IF(AND(J17&gt;0,J17&lt;=I17),J17,I17)*(L17-M17+N17))</f>
        <v>0</v>
      </c>
      <c r="P17" s="12"/>
      <c r="Q17" s="2"/>
      <c r="R17" s="2"/>
    </row>
    <row r="18" spans="1:18" ht="123.75">
      <c r="A18">
        <v>13</v>
      </c>
      <c r="B18">
        <v>21</v>
      </c>
      <c r="C18">
        <v>2022</v>
      </c>
      <c r="D18">
        <v>2</v>
      </c>
      <c r="G18" s="15">
        <v>2</v>
      </c>
      <c r="H18" s="20" t="s">
        <v>24</v>
      </c>
      <c r="I18" s="23">
        <v>8000</v>
      </c>
      <c r="J18" s="23" t="s">
        <v>25</v>
      </c>
      <c r="K18" s="15"/>
      <c r="L18" s="7"/>
      <c r="M18" s="2"/>
      <c r="N18" s="2"/>
      <c r="O18" s="29">
        <f>(IF(AND(J18&gt;0,J18&lt;=I18),J18,I18)*(L18-M18+N18))</f>
        <v>0</v>
      </c>
      <c r="P18" s="12"/>
      <c r="Q18" s="2"/>
      <c r="R18" s="2"/>
    </row>
    <row r="19" spans="1:18" ht="56.25">
      <c r="A19">
        <v>13</v>
      </c>
      <c r="B19">
        <v>21</v>
      </c>
      <c r="C19">
        <v>2022</v>
      </c>
      <c r="D19">
        <v>3</v>
      </c>
      <c r="G19" s="15">
        <v>3</v>
      </c>
      <c r="H19" s="20" t="s">
        <v>26</v>
      </c>
      <c r="I19" s="23">
        <v>52000</v>
      </c>
      <c r="J19" s="23" t="s">
        <v>25</v>
      </c>
      <c r="K19" s="15"/>
      <c r="L19" s="7"/>
      <c r="M19" s="2"/>
      <c r="N19" s="2"/>
      <c r="O19" s="29">
        <f>(IF(AND(J19&gt;0,J19&lt;=I19),J19,I19)*(L19-M19+N19))</f>
        <v>0</v>
      </c>
      <c r="P19" s="12"/>
      <c r="Q19" s="2"/>
      <c r="R19" s="2"/>
    </row>
    <row r="20" spans="1:18" ht="123.75">
      <c r="A20">
        <v>13</v>
      </c>
      <c r="B20">
        <v>21</v>
      </c>
      <c r="C20">
        <v>2022</v>
      </c>
      <c r="D20">
        <v>4</v>
      </c>
      <c r="G20" s="15">
        <v>4</v>
      </c>
      <c r="H20" s="20" t="s">
        <v>27</v>
      </c>
      <c r="I20" s="23">
        <v>1200</v>
      </c>
      <c r="J20" s="23" t="s">
        <v>28</v>
      </c>
      <c r="K20" s="15"/>
      <c r="L20" s="7"/>
      <c r="M20" s="2"/>
      <c r="N20" s="2"/>
      <c r="O20" s="29">
        <f>(IF(AND(J20&gt;0,J20&lt;=I20),J20,I20)*(L20-M20+N20))</f>
        <v>0</v>
      </c>
      <c r="P20" s="12"/>
      <c r="Q20" s="2"/>
      <c r="R20" s="2"/>
    </row>
    <row r="21" spans="1:18" ht="123.75">
      <c r="A21">
        <v>13</v>
      </c>
      <c r="B21">
        <v>21</v>
      </c>
      <c r="C21">
        <v>2022</v>
      </c>
      <c r="D21">
        <v>5</v>
      </c>
      <c r="G21" s="15">
        <v>5</v>
      </c>
      <c r="H21" s="20" t="s">
        <v>29</v>
      </c>
      <c r="I21" s="23">
        <v>3000</v>
      </c>
      <c r="J21" s="23" t="s">
        <v>28</v>
      </c>
      <c r="K21" s="15"/>
      <c r="L21" s="7"/>
      <c r="M21" s="2"/>
      <c r="N21" s="2"/>
      <c r="O21" s="29">
        <f>(IF(AND(J21&gt;0,J21&lt;=I21),J21,I21)*(L21-M21+N21))</f>
        <v>0</v>
      </c>
      <c r="P21" s="12"/>
      <c r="Q21" s="2"/>
      <c r="R21" s="2"/>
    </row>
    <row r="22" spans="1:18" ht="123.75">
      <c r="A22">
        <v>13</v>
      </c>
      <c r="B22">
        <v>21</v>
      </c>
      <c r="C22">
        <v>2022</v>
      </c>
      <c r="D22">
        <v>6</v>
      </c>
      <c r="G22" s="15">
        <v>6</v>
      </c>
      <c r="H22" s="20" t="s">
        <v>30</v>
      </c>
      <c r="I22" s="23">
        <v>750</v>
      </c>
      <c r="J22" s="23" t="s">
        <v>28</v>
      </c>
      <c r="K22" s="15"/>
      <c r="L22" s="7"/>
      <c r="M22" s="2"/>
      <c r="N22" s="2"/>
      <c r="O22" s="29">
        <f>(IF(AND(J22&gt;0,J22&lt;=I22),J22,I22)*(L22-M22+N22))</f>
        <v>0</v>
      </c>
      <c r="P22" s="12"/>
      <c r="Q22" s="2"/>
      <c r="R22" s="2"/>
    </row>
    <row r="23" spans="1:18" ht="90">
      <c r="A23">
        <v>13</v>
      </c>
      <c r="B23">
        <v>21</v>
      </c>
      <c r="C23">
        <v>2022</v>
      </c>
      <c r="D23">
        <v>7</v>
      </c>
      <c r="G23" s="15">
        <v>7</v>
      </c>
      <c r="H23" s="20" t="s">
        <v>31</v>
      </c>
      <c r="I23" s="23">
        <v>400</v>
      </c>
      <c r="J23" s="23" t="s">
        <v>25</v>
      </c>
      <c r="K23" s="15"/>
      <c r="L23" s="7"/>
      <c r="M23" s="2"/>
      <c r="N23" s="2"/>
      <c r="O23" s="29">
        <f>(IF(AND(J23&gt;0,J23&lt;=I23),J23,I23)*(L23-M23+N23))</f>
        <v>0</v>
      </c>
      <c r="P23" s="12"/>
      <c r="Q23" s="2"/>
      <c r="R23" s="2"/>
    </row>
    <row r="24" spans="1:18" ht="202.5">
      <c r="A24">
        <v>13</v>
      </c>
      <c r="B24">
        <v>21</v>
      </c>
      <c r="C24">
        <v>2022</v>
      </c>
      <c r="D24">
        <v>8</v>
      </c>
      <c r="G24" s="15">
        <v>8</v>
      </c>
      <c r="H24" s="20" t="s">
        <v>32</v>
      </c>
      <c r="I24" s="23">
        <v>20</v>
      </c>
      <c r="J24" s="23" t="s">
        <v>25</v>
      </c>
      <c r="K24" s="15"/>
      <c r="L24" s="7"/>
      <c r="M24" s="2"/>
      <c r="N24" s="2"/>
      <c r="O24" s="29">
        <f>(IF(AND(J24&gt;0,J24&lt;=I24),J24,I24)*(L24-M24+N24))</f>
        <v>0</v>
      </c>
      <c r="P24" s="12"/>
      <c r="Q24" s="2"/>
      <c r="R24" s="2"/>
    </row>
    <row r="25" spans="1:18" ht="202.5">
      <c r="A25">
        <v>13</v>
      </c>
      <c r="B25">
        <v>21</v>
      </c>
      <c r="C25">
        <v>2022</v>
      </c>
      <c r="D25">
        <v>9</v>
      </c>
      <c r="G25" s="15">
        <v>9</v>
      </c>
      <c r="H25" s="20" t="s">
        <v>33</v>
      </c>
      <c r="I25" s="23">
        <v>20</v>
      </c>
      <c r="J25" s="23" t="s">
        <v>25</v>
      </c>
      <c r="K25" s="15"/>
      <c r="L25" s="7"/>
      <c r="M25" s="2"/>
      <c r="N25" s="2"/>
      <c r="O25" s="29">
        <f>(IF(AND(J25&gt;0,J25&lt;=I25),J25,I25)*(L25-M25+N25))</f>
        <v>0</v>
      </c>
      <c r="P25" s="12"/>
      <c r="Q25" s="2"/>
      <c r="R25" s="2"/>
    </row>
    <row r="26" spans="1:18" ht="202.5">
      <c r="A26">
        <v>13</v>
      </c>
      <c r="B26">
        <v>21</v>
      </c>
      <c r="C26">
        <v>2022</v>
      </c>
      <c r="D26">
        <v>10</v>
      </c>
      <c r="G26" s="15">
        <v>10</v>
      </c>
      <c r="H26" s="20" t="s">
        <v>34</v>
      </c>
      <c r="I26" s="23">
        <v>20</v>
      </c>
      <c r="J26" s="23" t="s">
        <v>25</v>
      </c>
      <c r="K26" s="15"/>
      <c r="L26" s="7"/>
      <c r="M26" s="2"/>
      <c r="N26" s="2"/>
      <c r="O26" s="29">
        <f>(IF(AND(J26&gt;0,J26&lt;=I26),J26,I26)*(L26-M26+N26))</f>
        <v>0</v>
      </c>
      <c r="P26" s="12"/>
      <c r="Q26" s="2"/>
      <c r="R26" s="2"/>
    </row>
    <row r="27" spans="1:18" ht="90">
      <c r="A27">
        <v>13</v>
      </c>
      <c r="B27">
        <v>21</v>
      </c>
      <c r="C27">
        <v>2022</v>
      </c>
      <c r="D27">
        <v>11</v>
      </c>
      <c r="G27" s="15">
        <v>11</v>
      </c>
      <c r="H27" s="20" t="s">
        <v>35</v>
      </c>
      <c r="I27" s="23">
        <v>70</v>
      </c>
      <c r="J27" s="23" t="s">
        <v>25</v>
      </c>
      <c r="K27" s="15"/>
      <c r="L27" s="7"/>
      <c r="M27" s="2"/>
      <c r="N27" s="2"/>
      <c r="O27" s="29">
        <f>(IF(AND(J27&gt;0,J27&lt;=I27),J27,I27)*(L27-M27+N27))</f>
        <v>0</v>
      </c>
      <c r="P27" s="12"/>
      <c r="Q27" s="2"/>
      <c r="R27" s="2"/>
    </row>
    <row r="28" spans="1:18" ht="78.75">
      <c r="A28">
        <v>13</v>
      </c>
      <c r="B28">
        <v>21</v>
      </c>
      <c r="C28">
        <v>2022</v>
      </c>
      <c r="D28">
        <v>12</v>
      </c>
      <c r="G28" s="15">
        <v>12</v>
      </c>
      <c r="H28" s="20" t="s">
        <v>36</v>
      </c>
      <c r="I28" s="23">
        <v>100</v>
      </c>
      <c r="J28" s="23" t="s">
        <v>25</v>
      </c>
      <c r="K28" s="15"/>
      <c r="L28" s="7"/>
      <c r="M28" s="2"/>
      <c r="N28" s="2"/>
      <c r="O28" s="29">
        <f>(IF(AND(J28&gt;0,J28&lt;=I28),J28,I28)*(L28-M28+N28))</f>
        <v>0</v>
      </c>
      <c r="P28" s="12"/>
      <c r="Q28" s="2"/>
      <c r="R28" s="2"/>
    </row>
    <row r="29" spans="1:18" ht="180">
      <c r="A29">
        <v>13</v>
      </c>
      <c r="B29">
        <v>21</v>
      </c>
      <c r="C29">
        <v>2022</v>
      </c>
      <c r="D29">
        <v>13</v>
      </c>
      <c r="G29" s="15">
        <v>13</v>
      </c>
      <c r="H29" s="20" t="s">
        <v>37</v>
      </c>
      <c r="I29" s="23">
        <v>50</v>
      </c>
      <c r="J29" s="23" t="s">
        <v>25</v>
      </c>
      <c r="K29" s="15"/>
      <c r="L29" s="7"/>
      <c r="M29" s="2"/>
      <c r="N29" s="2"/>
      <c r="O29" s="29">
        <f>(IF(AND(J29&gt;0,J29&lt;=I29),J29,I29)*(L29-M29+N29))</f>
        <v>0</v>
      </c>
      <c r="P29" s="12"/>
      <c r="Q29" s="2"/>
      <c r="R29" s="2"/>
    </row>
    <row r="30" spans="1:18" ht="135">
      <c r="A30">
        <v>13</v>
      </c>
      <c r="B30">
        <v>21</v>
      </c>
      <c r="C30">
        <v>2022</v>
      </c>
      <c r="D30">
        <v>14</v>
      </c>
      <c r="G30" s="15">
        <v>14</v>
      </c>
      <c r="H30" s="20" t="s">
        <v>38</v>
      </c>
      <c r="I30" s="23">
        <v>20</v>
      </c>
      <c r="J30" s="23" t="s">
        <v>25</v>
      </c>
      <c r="K30" s="15"/>
      <c r="L30" s="7"/>
      <c r="M30" s="2"/>
      <c r="N30" s="2"/>
      <c r="O30" s="29">
        <f>(IF(AND(J30&gt;0,J30&lt;=I30),J30,I30)*(L30-M30+N30))</f>
        <v>0</v>
      </c>
      <c r="P30" s="12"/>
      <c r="Q30" s="2"/>
      <c r="R30" s="2"/>
    </row>
    <row r="31" spans="1:18" ht="78.75">
      <c r="A31">
        <v>13</v>
      </c>
      <c r="B31">
        <v>21</v>
      </c>
      <c r="C31">
        <v>2022</v>
      </c>
      <c r="D31">
        <v>15</v>
      </c>
      <c r="G31" s="15">
        <v>15</v>
      </c>
      <c r="H31" s="20" t="s">
        <v>39</v>
      </c>
      <c r="I31" s="23">
        <v>100</v>
      </c>
      <c r="J31" s="23" t="s">
        <v>25</v>
      </c>
      <c r="K31" s="15"/>
      <c r="L31" s="7"/>
      <c r="M31" s="2"/>
      <c r="N31" s="2"/>
      <c r="O31" s="29">
        <f>(IF(AND(J31&gt;0,J31&lt;=I31),J31,I31)*(L31-M31+N31))</f>
        <v>0</v>
      </c>
      <c r="P31" s="12"/>
      <c r="Q31" s="2"/>
      <c r="R31" s="2"/>
    </row>
    <row r="32" spans="1:18" ht="78.75">
      <c r="A32">
        <v>13</v>
      </c>
      <c r="B32">
        <v>21</v>
      </c>
      <c r="C32">
        <v>2022</v>
      </c>
      <c r="D32">
        <v>16</v>
      </c>
      <c r="G32" s="15">
        <v>16</v>
      </c>
      <c r="H32" s="20" t="s">
        <v>40</v>
      </c>
      <c r="I32" s="23">
        <v>100</v>
      </c>
      <c r="J32" s="23" t="s">
        <v>25</v>
      </c>
      <c r="K32" s="15"/>
      <c r="L32" s="7"/>
      <c r="M32" s="2"/>
      <c r="N32" s="2"/>
      <c r="O32" s="29">
        <f>(IF(AND(J32&gt;0,J32&lt;=I32),J32,I32)*(L32-M32+N32))</f>
        <v>0</v>
      </c>
      <c r="P32" s="12"/>
      <c r="Q32" s="2"/>
      <c r="R32" s="2"/>
    </row>
    <row r="33" spans="1:18" ht="67.5">
      <c r="A33">
        <v>13</v>
      </c>
      <c r="B33">
        <v>21</v>
      </c>
      <c r="C33">
        <v>2022</v>
      </c>
      <c r="D33">
        <v>17</v>
      </c>
      <c r="G33" s="15">
        <v>17</v>
      </c>
      <c r="H33" s="20" t="s">
        <v>41</v>
      </c>
      <c r="I33" s="23">
        <v>10</v>
      </c>
      <c r="J33" s="23" t="s">
        <v>25</v>
      </c>
      <c r="K33" s="15"/>
      <c r="L33" s="7"/>
      <c r="M33" s="2"/>
      <c r="N33" s="2"/>
      <c r="O33" s="29">
        <f>(IF(AND(J33&gt;0,J33&lt;=I33),J33,I33)*(L33-M33+N33))</f>
        <v>0</v>
      </c>
      <c r="P33" s="12"/>
      <c r="Q33" s="2"/>
      <c r="R33" s="2"/>
    </row>
    <row r="34" spans="1:18" ht="56.25">
      <c r="A34">
        <v>13</v>
      </c>
      <c r="B34">
        <v>21</v>
      </c>
      <c r="C34">
        <v>2022</v>
      </c>
      <c r="D34">
        <v>18</v>
      </c>
      <c r="G34" s="15">
        <v>18</v>
      </c>
      <c r="H34" s="20" t="s">
        <v>42</v>
      </c>
      <c r="I34" s="23">
        <v>30</v>
      </c>
      <c r="J34" s="23" t="s">
        <v>25</v>
      </c>
      <c r="K34" s="15"/>
      <c r="L34" s="7"/>
      <c r="M34" s="2"/>
      <c r="N34" s="2"/>
      <c r="O34" s="29">
        <f>(IF(AND(J34&gt;0,J34&lt;=I34),J34,I34)*(L34-M34+N34))</f>
        <v>0</v>
      </c>
      <c r="P34" s="12"/>
      <c r="Q34" s="2"/>
      <c r="R34" s="2"/>
    </row>
    <row r="35" spans="1:18" ht="146.25">
      <c r="A35">
        <v>13</v>
      </c>
      <c r="B35">
        <v>21</v>
      </c>
      <c r="C35">
        <v>2022</v>
      </c>
      <c r="D35">
        <v>19</v>
      </c>
      <c r="G35" s="15">
        <v>19</v>
      </c>
      <c r="H35" s="20" t="s">
        <v>43</v>
      </c>
      <c r="I35" s="23">
        <v>200</v>
      </c>
      <c r="J35" s="23" t="s">
        <v>25</v>
      </c>
      <c r="K35" s="15"/>
      <c r="L35" s="7"/>
      <c r="M35" s="2"/>
      <c r="N35" s="2"/>
      <c r="O35" s="29">
        <f>(IF(AND(J35&gt;0,J35&lt;=I35),J35,I35)*(L35-M35+N35))</f>
        <v>0</v>
      </c>
      <c r="P35" s="12"/>
      <c r="Q35" s="2"/>
      <c r="R35" s="2"/>
    </row>
    <row r="36" spans="1:18" ht="78.75">
      <c r="A36">
        <v>13</v>
      </c>
      <c r="B36">
        <v>21</v>
      </c>
      <c r="C36">
        <v>2022</v>
      </c>
      <c r="D36">
        <v>20</v>
      </c>
      <c r="G36" s="15">
        <v>20</v>
      </c>
      <c r="H36" s="20" t="s">
        <v>44</v>
      </c>
      <c r="I36" s="23">
        <v>200</v>
      </c>
      <c r="J36" s="23" t="s">
        <v>25</v>
      </c>
      <c r="K36" s="15"/>
      <c r="L36" s="7"/>
      <c r="M36" s="2"/>
      <c r="N36" s="2"/>
      <c r="O36" s="29">
        <f>(IF(AND(J36&gt;0,J36&lt;=I36),J36,I36)*(L36-M36+N36))</f>
        <v>0</v>
      </c>
      <c r="P36" s="12"/>
      <c r="Q36" s="2"/>
      <c r="R36" s="2"/>
    </row>
    <row r="37" spans="1:18" ht="202.5">
      <c r="A37">
        <v>13</v>
      </c>
      <c r="B37">
        <v>21</v>
      </c>
      <c r="C37">
        <v>2022</v>
      </c>
      <c r="D37">
        <v>21</v>
      </c>
      <c r="G37" s="15">
        <v>21</v>
      </c>
      <c r="H37" s="20" t="s">
        <v>45</v>
      </c>
      <c r="I37" s="23">
        <v>100</v>
      </c>
      <c r="J37" s="23" t="s">
        <v>25</v>
      </c>
      <c r="K37" s="15"/>
      <c r="L37" s="7"/>
      <c r="M37" s="2"/>
      <c r="N37" s="2"/>
      <c r="O37" s="29">
        <f>(IF(AND(J37&gt;0,J37&lt;=I37),J37,I37)*(L37-M37+N37))</f>
        <v>0</v>
      </c>
      <c r="P37" s="12"/>
      <c r="Q37" s="2"/>
      <c r="R37" s="2"/>
    </row>
    <row r="38" spans="1:18" ht="56.25">
      <c r="A38">
        <v>13</v>
      </c>
      <c r="B38">
        <v>21</v>
      </c>
      <c r="C38">
        <v>2022</v>
      </c>
      <c r="D38">
        <v>22</v>
      </c>
      <c r="G38" s="15">
        <v>22</v>
      </c>
      <c r="H38" s="20" t="s">
        <v>46</v>
      </c>
      <c r="I38" s="23">
        <v>100</v>
      </c>
      <c r="J38" s="23" t="s">
        <v>25</v>
      </c>
      <c r="K38" s="15"/>
      <c r="L38" s="7"/>
      <c r="M38" s="2"/>
      <c r="N38" s="2"/>
      <c r="O38" s="29">
        <f>(IF(AND(J38&gt;0,J38&lt;=I38),J38,I38)*(L38-M38+N38))</f>
        <v>0</v>
      </c>
      <c r="P38" s="12"/>
      <c r="Q38" s="2"/>
      <c r="R38" s="2"/>
    </row>
    <row r="39" spans="1:18" ht="15">
      <c r="A39">
        <v>13</v>
      </c>
      <c r="B39">
        <v>21</v>
      </c>
      <c r="C39">
        <v>2022</v>
      </c>
      <c r="D39">
        <v>23</v>
      </c>
      <c r="G39" s="15">
        <v>23</v>
      </c>
      <c r="H39" s="20" t="s">
        <v>47</v>
      </c>
      <c r="I39" s="23">
        <v>100</v>
      </c>
      <c r="J39" s="23" t="s">
        <v>25</v>
      </c>
      <c r="K39" s="15"/>
      <c r="L39" s="7"/>
      <c r="M39" s="2"/>
      <c r="N39" s="2"/>
      <c r="O39" s="29">
        <f>(IF(AND(J39&gt;0,J39&lt;=I39),J39,I39)*(L39-M39+N39))</f>
        <v>0</v>
      </c>
      <c r="P39" s="12"/>
      <c r="Q39" s="2"/>
      <c r="R39" s="2"/>
    </row>
    <row r="40" spans="1:18" ht="157.5">
      <c r="A40">
        <v>13</v>
      </c>
      <c r="B40">
        <v>21</v>
      </c>
      <c r="C40">
        <v>2022</v>
      </c>
      <c r="D40">
        <v>24</v>
      </c>
      <c r="G40" s="15">
        <v>24</v>
      </c>
      <c r="H40" s="20" t="s">
        <v>48</v>
      </c>
      <c r="I40" s="23">
        <v>500</v>
      </c>
      <c r="J40" s="23" t="s">
        <v>25</v>
      </c>
      <c r="K40" s="15"/>
      <c r="L40" s="7"/>
      <c r="M40" s="2"/>
      <c r="N40" s="2"/>
      <c r="O40" s="29">
        <f>(IF(AND(J40&gt;0,J40&lt;=I40),J40,I40)*(L40-M40+N40))</f>
        <v>0</v>
      </c>
      <c r="P40" s="12"/>
      <c r="Q40" s="2"/>
      <c r="R40" s="2"/>
    </row>
    <row r="41" spans="1:18" ht="56.25">
      <c r="A41">
        <v>13</v>
      </c>
      <c r="B41">
        <v>21</v>
      </c>
      <c r="C41">
        <v>2022</v>
      </c>
      <c r="D41">
        <v>25</v>
      </c>
      <c r="G41" s="15">
        <v>25</v>
      </c>
      <c r="H41" s="20" t="s">
        <v>49</v>
      </c>
      <c r="I41" s="23">
        <v>100</v>
      </c>
      <c r="J41" s="23" t="s">
        <v>25</v>
      </c>
      <c r="K41" s="15"/>
      <c r="L41" s="7"/>
      <c r="M41" s="2"/>
      <c r="N41" s="2"/>
      <c r="O41" s="29">
        <f>(IF(AND(J41&gt;0,J41&lt;=I41),J41,I41)*(L41-M41+N41))</f>
        <v>0</v>
      </c>
      <c r="P41" s="12"/>
      <c r="Q41" s="2"/>
      <c r="R41" s="2"/>
    </row>
    <row r="42" spans="1:18" ht="90">
      <c r="A42">
        <v>13</v>
      </c>
      <c r="B42">
        <v>21</v>
      </c>
      <c r="C42">
        <v>2022</v>
      </c>
      <c r="D42">
        <v>26</v>
      </c>
      <c r="G42" s="15">
        <v>26</v>
      </c>
      <c r="H42" s="20" t="s">
        <v>50</v>
      </c>
      <c r="I42" s="23">
        <v>500</v>
      </c>
      <c r="J42" s="23" t="s">
        <v>25</v>
      </c>
      <c r="K42" s="15"/>
      <c r="L42" s="7"/>
      <c r="M42" s="2"/>
      <c r="N42" s="2"/>
      <c r="O42" s="29">
        <f>(IF(AND(J42&gt;0,J42&lt;=I42),J42,I42)*(L42-M42+N42))</f>
        <v>0</v>
      </c>
      <c r="P42" s="12"/>
      <c r="Q42" s="2"/>
      <c r="R42" s="2"/>
    </row>
    <row r="43" spans="1:18" ht="90">
      <c r="A43">
        <v>13</v>
      </c>
      <c r="B43">
        <v>21</v>
      </c>
      <c r="C43">
        <v>2022</v>
      </c>
      <c r="D43">
        <v>27</v>
      </c>
      <c r="G43" s="15">
        <v>27</v>
      </c>
      <c r="H43" s="20" t="s">
        <v>51</v>
      </c>
      <c r="I43" s="23">
        <v>150</v>
      </c>
      <c r="J43" s="23" t="s">
        <v>28</v>
      </c>
      <c r="K43" s="15"/>
      <c r="L43" s="7"/>
      <c r="M43" s="2"/>
      <c r="N43" s="2"/>
      <c r="O43" s="29">
        <f>(IF(AND(J43&gt;0,J43&lt;=I43),J43,I43)*(L43-M43+N43))</f>
        <v>0</v>
      </c>
      <c r="P43" s="12"/>
      <c r="Q43" s="2"/>
      <c r="R43" s="2"/>
    </row>
    <row r="44" spans="1:18" ht="22.5">
      <c r="A44">
        <v>13</v>
      </c>
      <c r="B44">
        <v>21</v>
      </c>
      <c r="C44">
        <v>2022</v>
      </c>
      <c r="D44">
        <v>28</v>
      </c>
      <c r="G44" s="15">
        <v>28</v>
      </c>
      <c r="H44" s="20" t="s">
        <v>52</v>
      </c>
      <c r="I44" s="23">
        <v>150</v>
      </c>
      <c r="J44" s="23" t="s">
        <v>25</v>
      </c>
      <c r="K44" s="15"/>
      <c r="L44" s="7"/>
      <c r="M44" s="2"/>
      <c r="N44" s="2"/>
      <c r="O44" s="29">
        <f>(IF(AND(J44&gt;0,J44&lt;=I44),J44,I44)*(L44-M44+N44))</f>
        <v>0</v>
      </c>
      <c r="P44" s="12"/>
      <c r="Q44" s="2"/>
      <c r="R44" s="2"/>
    </row>
    <row r="45" spans="1:18" ht="168.75">
      <c r="A45">
        <v>13</v>
      </c>
      <c r="B45">
        <v>21</v>
      </c>
      <c r="C45">
        <v>2022</v>
      </c>
      <c r="D45">
        <v>29</v>
      </c>
      <c r="G45" s="15">
        <v>29</v>
      </c>
      <c r="H45" s="20" t="s">
        <v>53</v>
      </c>
      <c r="I45" s="23">
        <v>150000</v>
      </c>
      <c r="J45" s="23" t="s">
        <v>25</v>
      </c>
      <c r="K45" s="15"/>
      <c r="L45" s="7"/>
      <c r="M45" s="2"/>
      <c r="N45" s="2"/>
      <c r="O45" s="29">
        <f>(IF(AND(J45&gt;0,J45&lt;=I45),J45,I45)*(L45-M45+N45))</f>
        <v>0</v>
      </c>
      <c r="P45" s="12"/>
      <c r="Q45" s="2"/>
      <c r="R45" s="2"/>
    </row>
    <row r="46" spans="1:18" ht="90">
      <c r="A46">
        <v>13</v>
      </c>
      <c r="B46">
        <v>21</v>
      </c>
      <c r="C46">
        <v>2022</v>
      </c>
      <c r="D46">
        <v>30</v>
      </c>
      <c r="G46" s="15">
        <v>30</v>
      </c>
      <c r="H46" s="20" t="s">
        <v>54</v>
      </c>
      <c r="I46" s="23">
        <v>50</v>
      </c>
      <c r="J46" s="23" t="s">
        <v>25</v>
      </c>
      <c r="K46" s="15"/>
      <c r="L46" s="7"/>
      <c r="M46" s="2"/>
      <c r="N46" s="2"/>
      <c r="O46" s="29">
        <f>(IF(AND(J46&gt;0,J46&lt;=I46),J46,I46)*(L46-M46+N46))</f>
        <v>0</v>
      </c>
      <c r="P46" s="12"/>
      <c r="Q46" s="2"/>
      <c r="R46" s="2"/>
    </row>
    <row r="47" spans="1:18" ht="78.75">
      <c r="A47">
        <v>13</v>
      </c>
      <c r="B47">
        <v>21</v>
      </c>
      <c r="C47">
        <v>2022</v>
      </c>
      <c r="D47">
        <v>31</v>
      </c>
      <c r="G47" s="15">
        <v>31</v>
      </c>
      <c r="H47" s="20" t="s">
        <v>55</v>
      </c>
      <c r="I47" s="23">
        <v>50</v>
      </c>
      <c r="J47" s="23" t="s">
        <v>25</v>
      </c>
      <c r="K47" s="15"/>
      <c r="L47" s="7"/>
      <c r="M47" s="2"/>
      <c r="N47" s="2"/>
      <c r="O47" s="29">
        <f>(IF(AND(J47&gt;0,J47&lt;=I47),J47,I47)*(L47-M47+N47))</f>
        <v>0</v>
      </c>
      <c r="P47" s="12"/>
      <c r="Q47" s="2"/>
      <c r="R47" s="2"/>
    </row>
    <row r="48" spans="1:18" ht="78.75">
      <c r="A48">
        <v>13</v>
      </c>
      <c r="B48">
        <v>21</v>
      </c>
      <c r="C48">
        <v>2022</v>
      </c>
      <c r="D48">
        <v>32</v>
      </c>
      <c r="G48" s="15">
        <v>32</v>
      </c>
      <c r="H48" s="20" t="s">
        <v>56</v>
      </c>
      <c r="I48" s="23">
        <v>30</v>
      </c>
      <c r="J48" s="23" t="s">
        <v>25</v>
      </c>
      <c r="K48" s="15"/>
      <c r="L48" s="7"/>
      <c r="M48" s="2"/>
      <c r="N48" s="2"/>
      <c r="O48" s="29">
        <f>(IF(AND(J48&gt;0,J48&lt;=I48),J48,I48)*(L48-M48+N48))</f>
        <v>0</v>
      </c>
      <c r="P48" s="12"/>
      <c r="Q48" s="2"/>
      <c r="R48" s="2"/>
    </row>
    <row r="49" spans="1:18" ht="180">
      <c r="A49">
        <v>13</v>
      </c>
      <c r="B49">
        <v>21</v>
      </c>
      <c r="C49">
        <v>2022</v>
      </c>
      <c r="D49">
        <v>33</v>
      </c>
      <c r="G49" s="15">
        <v>33</v>
      </c>
      <c r="H49" s="20" t="s">
        <v>57</v>
      </c>
      <c r="I49" s="23">
        <v>10</v>
      </c>
      <c r="J49" s="23" t="s">
        <v>25</v>
      </c>
      <c r="K49" s="15"/>
      <c r="L49" s="7"/>
      <c r="M49" s="2"/>
      <c r="N49" s="2"/>
      <c r="O49" s="29">
        <f>(IF(AND(J49&gt;0,J49&lt;=I49),J49,I49)*(L49-M49+N49))</f>
        <v>0</v>
      </c>
      <c r="P49" s="12"/>
      <c r="Q49" s="2"/>
      <c r="R49" s="2"/>
    </row>
    <row r="50" spans="1:18" ht="180">
      <c r="A50">
        <v>13</v>
      </c>
      <c r="B50">
        <v>21</v>
      </c>
      <c r="C50">
        <v>2022</v>
      </c>
      <c r="D50">
        <v>34</v>
      </c>
      <c r="G50" s="15">
        <v>34</v>
      </c>
      <c r="H50" s="20" t="s">
        <v>58</v>
      </c>
      <c r="I50" s="23">
        <v>10</v>
      </c>
      <c r="J50" s="23" t="s">
        <v>25</v>
      </c>
      <c r="K50" s="15"/>
      <c r="L50" s="7"/>
      <c r="M50" s="2"/>
      <c r="N50" s="2"/>
      <c r="O50" s="29">
        <f>(IF(AND(J50&gt;0,J50&lt;=I50),J50,I50)*(L50-M50+N50))</f>
        <v>0</v>
      </c>
      <c r="P50" s="12"/>
      <c r="Q50" s="2"/>
      <c r="R50" s="2"/>
    </row>
    <row r="51" spans="1:18" ht="168.75">
      <c r="A51">
        <v>13</v>
      </c>
      <c r="B51">
        <v>21</v>
      </c>
      <c r="C51">
        <v>2022</v>
      </c>
      <c r="D51">
        <v>35</v>
      </c>
      <c r="G51" s="15">
        <v>35</v>
      </c>
      <c r="H51" s="20" t="s">
        <v>59</v>
      </c>
      <c r="I51" s="23">
        <v>10</v>
      </c>
      <c r="J51" s="23" t="s">
        <v>25</v>
      </c>
      <c r="K51" s="15"/>
      <c r="L51" s="7"/>
      <c r="M51" s="2"/>
      <c r="N51" s="2"/>
      <c r="O51" s="29">
        <f>(IF(AND(J51&gt;0,J51&lt;=I51),J51,I51)*(L51-M51+N51))</f>
        <v>0</v>
      </c>
      <c r="P51" s="12"/>
      <c r="Q51" s="2"/>
      <c r="R51" s="2"/>
    </row>
    <row r="52" spans="1:18" ht="180">
      <c r="A52">
        <v>13</v>
      </c>
      <c r="B52">
        <v>21</v>
      </c>
      <c r="C52">
        <v>2022</v>
      </c>
      <c r="D52">
        <v>36</v>
      </c>
      <c r="G52" s="15">
        <v>36</v>
      </c>
      <c r="H52" s="20" t="s">
        <v>60</v>
      </c>
      <c r="I52" s="23">
        <v>10</v>
      </c>
      <c r="J52" s="23" t="s">
        <v>25</v>
      </c>
      <c r="K52" s="15"/>
      <c r="L52" s="7"/>
      <c r="M52" s="2"/>
      <c r="N52" s="2"/>
      <c r="O52" s="29">
        <f>(IF(AND(J52&gt;0,J52&lt;=I52),J52,I52)*(L52-M52+N52))</f>
        <v>0</v>
      </c>
      <c r="P52" s="12"/>
      <c r="Q52" s="2"/>
      <c r="R52" s="2"/>
    </row>
    <row r="53" spans="1:18" ht="168.75">
      <c r="A53">
        <v>13</v>
      </c>
      <c r="B53">
        <v>21</v>
      </c>
      <c r="C53">
        <v>2022</v>
      </c>
      <c r="D53">
        <v>37</v>
      </c>
      <c r="G53" s="15">
        <v>37</v>
      </c>
      <c r="H53" s="20" t="s">
        <v>61</v>
      </c>
      <c r="I53" s="23">
        <v>10</v>
      </c>
      <c r="J53" s="23" t="s">
        <v>25</v>
      </c>
      <c r="K53" s="15"/>
      <c r="L53" s="7"/>
      <c r="M53" s="2"/>
      <c r="N53" s="2"/>
      <c r="O53" s="29">
        <f>(IF(AND(J53&gt;0,J53&lt;=I53),J53,I53)*(L53-M53+N53))</f>
        <v>0</v>
      </c>
      <c r="P53" s="12"/>
      <c r="Q53" s="2"/>
      <c r="R53" s="2"/>
    </row>
    <row r="54" spans="1:18" ht="180">
      <c r="A54">
        <v>13</v>
      </c>
      <c r="B54">
        <v>21</v>
      </c>
      <c r="C54">
        <v>2022</v>
      </c>
      <c r="D54">
        <v>38</v>
      </c>
      <c r="G54" s="15">
        <v>38</v>
      </c>
      <c r="H54" s="20" t="s">
        <v>62</v>
      </c>
      <c r="I54" s="23">
        <v>10</v>
      </c>
      <c r="J54" s="23" t="s">
        <v>25</v>
      </c>
      <c r="K54" s="15"/>
      <c r="L54" s="7"/>
      <c r="M54" s="2"/>
      <c r="N54" s="2"/>
      <c r="O54" s="29">
        <f>(IF(AND(J54&gt;0,J54&lt;=I54),J54,I54)*(L54-M54+N54))</f>
        <v>0</v>
      </c>
      <c r="P54" s="12"/>
      <c r="Q54" s="2"/>
      <c r="R54" s="2"/>
    </row>
    <row r="55" spans="1:18" ht="157.5">
      <c r="A55">
        <v>13</v>
      </c>
      <c r="B55">
        <v>21</v>
      </c>
      <c r="C55">
        <v>2022</v>
      </c>
      <c r="D55">
        <v>39</v>
      </c>
      <c r="G55" s="15">
        <v>39</v>
      </c>
      <c r="H55" s="20" t="s">
        <v>63</v>
      </c>
      <c r="I55" s="23">
        <v>10</v>
      </c>
      <c r="J55" s="23" t="s">
        <v>25</v>
      </c>
      <c r="K55" s="15"/>
      <c r="L55" s="7"/>
      <c r="M55" s="2"/>
      <c r="N55" s="2"/>
      <c r="O55" s="29">
        <f>(IF(AND(J55&gt;0,J55&lt;=I55),J55,I55)*(L55-M55+N55))</f>
        <v>0</v>
      </c>
      <c r="P55" s="12"/>
      <c r="Q55" s="2"/>
      <c r="R55" s="2"/>
    </row>
    <row r="56" spans="1:18" ht="180">
      <c r="A56">
        <v>13</v>
      </c>
      <c r="B56">
        <v>21</v>
      </c>
      <c r="C56">
        <v>2022</v>
      </c>
      <c r="D56">
        <v>40</v>
      </c>
      <c r="G56" s="15">
        <v>40</v>
      </c>
      <c r="H56" s="20" t="s">
        <v>64</v>
      </c>
      <c r="I56" s="23">
        <v>10</v>
      </c>
      <c r="J56" s="23" t="s">
        <v>25</v>
      </c>
      <c r="K56" s="15"/>
      <c r="L56" s="7"/>
      <c r="M56" s="2"/>
      <c r="N56" s="2"/>
      <c r="O56" s="29">
        <f>(IF(AND(J56&gt;0,J56&lt;=I56),J56,I56)*(L56-M56+N56))</f>
        <v>0</v>
      </c>
      <c r="P56" s="12"/>
      <c r="Q56" s="2"/>
      <c r="R56" s="2"/>
    </row>
    <row r="57" spans="1:18" ht="168.75">
      <c r="A57">
        <v>13</v>
      </c>
      <c r="B57">
        <v>21</v>
      </c>
      <c r="C57">
        <v>2022</v>
      </c>
      <c r="D57">
        <v>41</v>
      </c>
      <c r="G57" s="15">
        <v>41</v>
      </c>
      <c r="H57" s="20" t="s">
        <v>65</v>
      </c>
      <c r="I57" s="23">
        <v>10</v>
      </c>
      <c r="J57" s="23" t="s">
        <v>25</v>
      </c>
      <c r="K57" s="15"/>
      <c r="L57" s="7"/>
      <c r="M57" s="2"/>
      <c r="N57" s="2"/>
      <c r="O57" s="29">
        <f>(IF(AND(J57&gt;0,J57&lt;=I57),J57,I57)*(L57-M57+N57))</f>
        <v>0</v>
      </c>
      <c r="P57" s="12"/>
      <c r="Q57" s="2"/>
      <c r="R57" s="2"/>
    </row>
    <row r="58" spans="1:18" ht="112.5">
      <c r="A58">
        <v>13</v>
      </c>
      <c r="B58">
        <v>21</v>
      </c>
      <c r="C58">
        <v>2022</v>
      </c>
      <c r="D58">
        <v>42</v>
      </c>
      <c r="G58" s="15">
        <v>42</v>
      </c>
      <c r="H58" s="20" t="s">
        <v>66</v>
      </c>
      <c r="I58" s="23">
        <v>1000</v>
      </c>
      <c r="J58" s="23" t="s">
        <v>25</v>
      </c>
      <c r="K58" s="15"/>
      <c r="L58" s="7"/>
      <c r="M58" s="2"/>
      <c r="N58" s="2"/>
      <c r="O58" s="29">
        <f>(IF(AND(J58&gt;0,J58&lt;=I58),J58,I58)*(L58-M58+N58))</f>
        <v>0</v>
      </c>
      <c r="P58" s="12"/>
      <c r="Q58" s="2"/>
      <c r="R58" s="2"/>
    </row>
    <row r="59" spans="1:18" ht="191.25">
      <c r="A59">
        <v>13</v>
      </c>
      <c r="B59">
        <v>21</v>
      </c>
      <c r="C59">
        <v>2022</v>
      </c>
      <c r="D59">
        <v>43</v>
      </c>
      <c r="G59" s="15">
        <v>43</v>
      </c>
      <c r="H59" s="20" t="s">
        <v>67</v>
      </c>
      <c r="I59" s="23">
        <v>3000</v>
      </c>
      <c r="J59" s="23" t="s">
        <v>25</v>
      </c>
      <c r="K59" s="15"/>
      <c r="L59" s="7"/>
      <c r="M59" s="2"/>
      <c r="N59" s="2"/>
      <c r="O59" s="29">
        <f>(IF(AND(J59&gt;0,J59&lt;=I59),J59,I59)*(L59-M59+N59))</f>
        <v>0</v>
      </c>
      <c r="P59" s="12"/>
      <c r="Q59" s="2"/>
      <c r="R59" s="2"/>
    </row>
    <row r="60" spans="1:18" ht="112.5">
      <c r="A60">
        <v>13</v>
      </c>
      <c r="B60">
        <v>21</v>
      </c>
      <c r="C60">
        <v>2022</v>
      </c>
      <c r="D60">
        <v>44</v>
      </c>
      <c r="G60" s="15">
        <v>44</v>
      </c>
      <c r="H60" s="20" t="s">
        <v>68</v>
      </c>
      <c r="I60" s="23">
        <v>12</v>
      </c>
      <c r="J60" s="23" t="s">
        <v>25</v>
      </c>
      <c r="K60" s="15"/>
      <c r="L60" s="7"/>
      <c r="M60" s="2"/>
      <c r="N60" s="2"/>
      <c r="O60" s="29">
        <f>(IF(AND(J60&gt;0,J60&lt;=I60),J60,I60)*(L60-M60+N60))</f>
        <v>0</v>
      </c>
      <c r="P60" s="12"/>
      <c r="Q60" s="2"/>
      <c r="R60" s="2"/>
    </row>
    <row r="61" spans="1:18" ht="112.5">
      <c r="A61">
        <v>13</v>
      </c>
      <c r="B61">
        <v>21</v>
      </c>
      <c r="C61">
        <v>2022</v>
      </c>
      <c r="D61">
        <v>45</v>
      </c>
      <c r="G61" s="15">
        <v>45</v>
      </c>
      <c r="H61" s="20" t="s">
        <v>69</v>
      </c>
      <c r="I61" s="23">
        <v>14</v>
      </c>
      <c r="J61" s="23" t="s">
        <v>25</v>
      </c>
      <c r="K61" s="15"/>
      <c r="L61" s="7"/>
      <c r="M61" s="2"/>
      <c r="N61" s="2"/>
      <c r="O61" s="29">
        <f>(IF(AND(J61&gt;0,J61&lt;=I61),J61,I61)*(L61-M61+N61))</f>
        <v>0</v>
      </c>
      <c r="P61" s="12"/>
      <c r="Q61" s="2"/>
      <c r="R61" s="2"/>
    </row>
    <row r="62" spans="1:18" ht="112.5">
      <c r="A62">
        <v>13</v>
      </c>
      <c r="B62">
        <v>21</v>
      </c>
      <c r="C62">
        <v>2022</v>
      </c>
      <c r="D62">
        <v>46</v>
      </c>
      <c r="G62" s="15">
        <v>46</v>
      </c>
      <c r="H62" s="20" t="s">
        <v>70</v>
      </c>
      <c r="I62" s="23">
        <v>14</v>
      </c>
      <c r="J62" s="23" t="s">
        <v>25</v>
      </c>
      <c r="K62" s="15"/>
      <c r="L62" s="7"/>
      <c r="M62" s="2"/>
      <c r="N62" s="2"/>
      <c r="O62" s="29">
        <f>(IF(AND(J62&gt;0,J62&lt;=I62),J62,I62)*(L62-M62+N62))</f>
        <v>0</v>
      </c>
      <c r="P62" s="12"/>
      <c r="Q62" s="2"/>
      <c r="R62" s="2"/>
    </row>
    <row r="63" spans="1:18" ht="112.5">
      <c r="A63">
        <v>13</v>
      </c>
      <c r="B63">
        <v>21</v>
      </c>
      <c r="C63">
        <v>2022</v>
      </c>
      <c r="D63">
        <v>47</v>
      </c>
      <c r="G63" s="15">
        <v>47</v>
      </c>
      <c r="H63" s="20" t="s">
        <v>71</v>
      </c>
      <c r="I63" s="23">
        <v>12</v>
      </c>
      <c r="J63" s="23" t="s">
        <v>25</v>
      </c>
      <c r="K63" s="15"/>
      <c r="L63" s="7"/>
      <c r="M63" s="2"/>
      <c r="N63" s="2"/>
      <c r="O63" s="29">
        <f>(IF(AND(J63&gt;0,J63&lt;=I63),J63,I63)*(L63-M63+N63))</f>
        <v>0</v>
      </c>
      <c r="P63" s="12"/>
      <c r="Q63" s="2"/>
      <c r="R63" s="2"/>
    </row>
    <row r="64" spans="1:18" ht="90">
      <c r="A64">
        <v>13</v>
      </c>
      <c r="B64">
        <v>21</v>
      </c>
      <c r="C64">
        <v>2022</v>
      </c>
      <c r="D64">
        <v>48</v>
      </c>
      <c r="G64" s="15">
        <v>48</v>
      </c>
      <c r="H64" s="20" t="s">
        <v>72</v>
      </c>
      <c r="I64" s="23">
        <v>14</v>
      </c>
      <c r="J64" s="23" t="s">
        <v>25</v>
      </c>
      <c r="K64" s="15"/>
      <c r="L64" s="7"/>
      <c r="M64" s="2"/>
      <c r="N64" s="2"/>
      <c r="O64" s="29">
        <f>(IF(AND(J64&gt;0,J64&lt;=I64),J64,I64)*(L64-M64+N64))</f>
        <v>0</v>
      </c>
      <c r="P64" s="12"/>
      <c r="Q64" s="2"/>
      <c r="R64" s="2"/>
    </row>
    <row r="65" spans="1:18" ht="90">
      <c r="A65">
        <v>13</v>
      </c>
      <c r="B65">
        <v>21</v>
      </c>
      <c r="C65">
        <v>2022</v>
      </c>
      <c r="D65">
        <v>49</v>
      </c>
      <c r="G65" s="15">
        <v>49</v>
      </c>
      <c r="H65" s="20" t="s">
        <v>73</v>
      </c>
      <c r="I65" s="23">
        <v>14</v>
      </c>
      <c r="J65" s="23" t="s">
        <v>25</v>
      </c>
      <c r="K65" s="15"/>
      <c r="L65" s="7"/>
      <c r="M65" s="2"/>
      <c r="N65" s="2"/>
      <c r="O65" s="29">
        <f>(IF(AND(J65&gt;0,J65&lt;=I65),J65,I65)*(L65-M65+N65))</f>
        <v>0</v>
      </c>
      <c r="P65" s="12"/>
      <c r="Q65" s="2"/>
      <c r="R65" s="2"/>
    </row>
    <row r="66" spans="1:18" ht="90">
      <c r="A66">
        <v>13</v>
      </c>
      <c r="B66">
        <v>21</v>
      </c>
      <c r="C66">
        <v>2022</v>
      </c>
      <c r="D66">
        <v>50</v>
      </c>
      <c r="G66" s="15">
        <v>50</v>
      </c>
      <c r="H66" s="20" t="s">
        <v>74</v>
      </c>
      <c r="I66" s="23">
        <v>14</v>
      </c>
      <c r="J66" s="23" t="s">
        <v>25</v>
      </c>
      <c r="K66" s="15"/>
      <c r="L66" s="7"/>
      <c r="M66" s="2"/>
      <c r="N66" s="2"/>
      <c r="O66" s="29">
        <f>(IF(AND(J66&gt;0,J66&lt;=I66),J66,I66)*(L66-M66+N66))</f>
        <v>0</v>
      </c>
      <c r="P66" s="12"/>
      <c r="Q66" s="2"/>
      <c r="R66" s="2"/>
    </row>
    <row r="67" spans="1:18" ht="135">
      <c r="A67">
        <v>13</v>
      </c>
      <c r="B67">
        <v>21</v>
      </c>
      <c r="C67">
        <v>2022</v>
      </c>
      <c r="D67">
        <v>51</v>
      </c>
      <c r="G67" s="15">
        <v>51</v>
      </c>
      <c r="H67" s="20" t="s">
        <v>75</v>
      </c>
      <c r="I67" s="23">
        <v>15000</v>
      </c>
      <c r="J67" s="23" t="s">
        <v>25</v>
      </c>
      <c r="K67" s="15"/>
      <c r="L67" s="7"/>
      <c r="M67" s="2"/>
      <c r="N67" s="2"/>
      <c r="O67" s="29">
        <f>(IF(AND(J67&gt;0,J67&lt;=I67),J67,I67)*(L67-M67+N67))</f>
        <v>0</v>
      </c>
      <c r="P67" s="12"/>
      <c r="Q67" s="2"/>
      <c r="R67" s="2"/>
    </row>
    <row r="68" spans="1:18" ht="168.75">
      <c r="A68">
        <v>13</v>
      </c>
      <c r="B68">
        <v>21</v>
      </c>
      <c r="C68">
        <v>2022</v>
      </c>
      <c r="D68">
        <v>52</v>
      </c>
      <c r="G68" s="15">
        <v>52</v>
      </c>
      <c r="H68" s="20" t="s">
        <v>76</v>
      </c>
      <c r="I68" s="23">
        <v>50</v>
      </c>
      <c r="J68" s="23" t="s">
        <v>25</v>
      </c>
      <c r="K68" s="15"/>
      <c r="L68" s="7"/>
      <c r="M68" s="2"/>
      <c r="N68" s="2"/>
      <c r="O68" s="29">
        <f>(IF(AND(J68&gt;0,J68&lt;=I68),J68,I68)*(L68-M68+N68))</f>
        <v>0</v>
      </c>
      <c r="P68" s="12"/>
      <c r="Q68" s="2"/>
      <c r="R68" s="2"/>
    </row>
    <row r="69" spans="1:18" ht="225">
      <c r="A69">
        <v>13</v>
      </c>
      <c r="B69">
        <v>21</v>
      </c>
      <c r="C69">
        <v>2022</v>
      </c>
      <c r="D69">
        <v>53</v>
      </c>
      <c r="G69" s="15">
        <v>53</v>
      </c>
      <c r="H69" s="20" t="s">
        <v>77</v>
      </c>
      <c r="I69" s="23">
        <v>30</v>
      </c>
      <c r="J69" s="23" t="s">
        <v>25</v>
      </c>
      <c r="K69" s="15"/>
      <c r="L69" s="7"/>
      <c r="M69" s="2"/>
      <c r="N69" s="2"/>
      <c r="O69" s="29">
        <f>(IF(AND(J69&gt;0,J69&lt;=I69),J69,I69)*(L69-M69+N69))</f>
        <v>0</v>
      </c>
      <c r="P69" s="12"/>
      <c r="Q69" s="2"/>
      <c r="R69" s="2"/>
    </row>
    <row r="70" spans="1:18" ht="213.75">
      <c r="A70">
        <v>13</v>
      </c>
      <c r="B70">
        <v>21</v>
      </c>
      <c r="C70">
        <v>2022</v>
      </c>
      <c r="D70">
        <v>54</v>
      </c>
      <c r="G70" s="15">
        <v>54</v>
      </c>
      <c r="H70" s="20" t="s">
        <v>78</v>
      </c>
      <c r="I70" s="23">
        <v>30</v>
      </c>
      <c r="J70" s="23" t="s">
        <v>25</v>
      </c>
      <c r="K70" s="15"/>
      <c r="L70" s="7"/>
      <c r="M70" s="2"/>
      <c r="N70" s="2"/>
      <c r="O70" s="29">
        <f>(IF(AND(J70&gt;0,J70&lt;=I70),J70,I70)*(L70-M70+N70))</f>
        <v>0</v>
      </c>
      <c r="P70" s="12"/>
      <c r="Q70" s="2"/>
      <c r="R70" s="2"/>
    </row>
    <row r="71" spans="1:18" ht="67.5">
      <c r="A71">
        <v>13</v>
      </c>
      <c r="B71">
        <v>21</v>
      </c>
      <c r="C71">
        <v>2022</v>
      </c>
      <c r="D71">
        <v>55</v>
      </c>
      <c r="G71" s="15">
        <v>55</v>
      </c>
      <c r="H71" s="20" t="s">
        <v>79</v>
      </c>
      <c r="I71" s="23">
        <v>20</v>
      </c>
      <c r="J71" s="23" t="s">
        <v>25</v>
      </c>
      <c r="K71" s="15"/>
      <c r="L71" s="7"/>
      <c r="M71" s="2"/>
      <c r="N71" s="2"/>
      <c r="O71" s="29">
        <f>(IF(AND(J71&gt;0,J71&lt;=I71),J71,I71)*(L71-M71+N71))</f>
        <v>0</v>
      </c>
      <c r="P71" s="12"/>
      <c r="Q71" s="2"/>
      <c r="R71" s="2"/>
    </row>
    <row r="72" spans="1:18" ht="123.75">
      <c r="A72">
        <v>13</v>
      </c>
      <c r="B72">
        <v>21</v>
      </c>
      <c r="C72">
        <v>2022</v>
      </c>
      <c r="D72">
        <v>56</v>
      </c>
      <c r="G72" s="15">
        <v>56</v>
      </c>
      <c r="H72" s="20" t="s">
        <v>80</v>
      </c>
      <c r="I72" s="23">
        <v>20</v>
      </c>
      <c r="J72" s="23" t="s">
        <v>25</v>
      </c>
      <c r="K72" s="15"/>
      <c r="L72" s="7"/>
      <c r="M72" s="2"/>
      <c r="N72" s="2"/>
      <c r="O72" s="29">
        <f>(IF(AND(J72&gt;0,J72&lt;=I72),J72,I72)*(L72-M72+N72))</f>
        <v>0</v>
      </c>
      <c r="P72" s="12"/>
      <c r="Q72" s="2"/>
      <c r="R72" s="2"/>
    </row>
    <row r="73" spans="1:18" ht="135">
      <c r="A73">
        <v>13</v>
      </c>
      <c r="B73">
        <v>21</v>
      </c>
      <c r="C73">
        <v>2022</v>
      </c>
      <c r="D73">
        <v>57</v>
      </c>
      <c r="G73" s="15">
        <v>57</v>
      </c>
      <c r="H73" s="20" t="s">
        <v>81</v>
      </c>
      <c r="I73" s="23">
        <v>60</v>
      </c>
      <c r="J73" s="23" t="s">
        <v>25</v>
      </c>
      <c r="K73" s="15"/>
      <c r="L73" s="7"/>
      <c r="M73" s="2"/>
      <c r="N73" s="2"/>
      <c r="O73" s="29">
        <f>(IF(AND(J73&gt;0,J73&lt;=I73),J73,I73)*(L73-M73+N73))</f>
        <v>0</v>
      </c>
      <c r="P73" s="12"/>
      <c r="Q73" s="2"/>
      <c r="R73" s="2"/>
    </row>
    <row r="74" spans="1:18" ht="191.25">
      <c r="A74">
        <v>13</v>
      </c>
      <c r="B74">
        <v>21</v>
      </c>
      <c r="C74">
        <v>2022</v>
      </c>
      <c r="D74">
        <v>58</v>
      </c>
      <c r="G74" s="15">
        <v>58</v>
      </c>
      <c r="H74" s="20" t="s">
        <v>82</v>
      </c>
      <c r="I74" s="23">
        <v>50</v>
      </c>
      <c r="J74" s="23" t="s">
        <v>25</v>
      </c>
      <c r="K74" s="15"/>
      <c r="L74" s="7"/>
      <c r="M74" s="2"/>
      <c r="N74" s="2"/>
      <c r="O74" s="29">
        <f>(IF(AND(J74&gt;0,J74&lt;=I74),J74,I74)*(L74-M74+N74))</f>
        <v>0</v>
      </c>
      <c r="P74" s="12"/>
      <c r="Q74" s="2"/>
      <c r="R74" s="2"/>
    </row>
    <row r="75" spans="1:18" ht="191.25">
      <c r="A75">
        <v>13</v>
      </c>
      <c r="B75">
        <v>21</v>
      </c>
      <c r="C75">
        <v>2022</v>
      </c>
      <c r="D75">
        <v>59</v>
      </c>
      <c r="G75" s="15">
        <v>59</v>
      </c>
      <c r="H75" s="20" t="s">
        <v>83</v>
      </c>
      <c r="I75" s="23">
        <v>50</v>
      </c>
      <c r="J75" s="23" t="s">
        <v>25</v>
      </c>
      <c r="K75" s="15"/>
      <c r="L75" s="7"/>
      <c r="M75" s="2"/>
      <c r="N75" s="2"/>
      <c r="O75" s="29">
        <f>(IF(AND(J75&gt;0,J75&lt;=I75),J75,I75)*(L75-M75+N75))</f>
        <v>0</v>
      </c>
      <c r="P75" s="12"/>
      <c r="Q75" s="2"/>
      <c r="R75" s="2"/>
    </row>
    <row r="76" spans="1:18" ht="78.75">
      <c r="A76">
        <v>13</v>
      </c>
      <c r="B76">
        <v>21</v>
      </c>
      <c r="C76">
        <v>2022</v>
      </c>
      <c r="D76">
        <v>60</v>
      </c>
      <c r="G76" s="15">
        <v>60</v>
      </c>
      <c r="H76" s="20" t="s">
        <v>84</v>
      </c>
      <c r="I76" s="23">
        <v>15000</v>
      </c>
      <c r="J76" s="23" t="s">
        <v>25</v>
      </c>
      <c r="K76" s="15"/>
      <c r="L76" s="7"/>
      <c r="M76" s="2"/>
      <c r="N76" s="2"/>
      <c r="O76" s="29">
        <f>(IF(AND(J76&gt;0,J76&lt;=I76),J76,I76)*(L76-M76+N76))</f>
        <v>0</v>
      </c>
      <c r="P76" s="12"/>
      <c r="Q76" s="2"/>
      <c r="R76" s="2"/>
    </row>
    <row r="77" spans="7:18" ht="15">
      <c r="G77" s="15"/>
      <c r="H77" s="20"/>
      <c r="I77" s="23"/>
      <c r="J77" s="23"/>
      <c r="K77" s="15"/>
      <c r="L77" s="7"/>
      <c r="M77" s="2"/>
      <c r="N77" s="2"/>
      <c r="O77" s="9"/>
      <c r="P77" s="12"/>
      <c r="Q77" s="2"/>
      <c r="R77" s="2"/>
    </row>
    <row r="78" spans="8:15" ht="15">
      <c r="H78" s="16"/>
      <c r="L78" s="31" t="s">
        <v>85</v>
      </c>
      <c r="N78" s="32"/>
      <c r="O78" s="33">
        <f>SUM(O10:O76)</f>
        <v>0</v>
      </c>
    </row>
    <row r="79" ht="15.75" thickBot="1">
      <c r="H79" s="16"/>
    </row>
    <row r="80" spans="8:16" ht="15">
      <c r="H80" s="16"/>
      <c r="N80" s="38"/>
      <c r="O80" s="41"/>
      <c r="P80" s="42" t="s">
        <v>90</v>
      </c>
    </row>
    <row r="81" spans="8:16" ht="15">
      <c r="H81" s="16" t="s">
        <v>86</v>
      </c>
      <c r="I81" s="36"/>
      <c r="N81" s="38"/>
      <c r="O81" s="40"/>
      <c r="P81" s="39"/>
    </row>
    <row r="82" spans="8:16" ht="15">
      <c r="H82" s="16" t="s">
        <v>87</v>
      </c>
      <c r="I82" s="36"/>
      <c r="N82" s="38"/>
      <c r="O82" s="40"/>
      <c r="P82" s="39"/>
    </row>
    <row r="83" spans="8:16" ht="15">
      <c r="H83" s="16" t="s">
        <v>88</v>
      </c>
      <c r="I83" s="4"/>
      <c r="N83" s="38"/>
      <c r="O83" s="40"/>
      <c r="P83" s="39"/>
    </row>
    <row r="84" spans="8:16" ht="15">
      <c r="H84" s="16" t="s">
        <v>89</v>
      </c>
      <c r="I84" s="36"/>
      <c r="N84" s="38"/>
      <c r="O84" s="40"/>
      <c r="P84" s="39"/>
    </row>
    <row r="85" spans="8:16" ht="15">
      <c r="H85" s="16"/>
      <c r="I85" s="37"/>
      <c r="N85" s="38"/>
      <c r="O85" s="40"/>
      <c r="P85" s="39"/>
    </row>
    <row r="86" spans="8:16" ht="15">
      <c r="H86" s="16"/>
      <c r="I86" s="4"/>
      <c r="N86" s="38"/>
      <c r="O86" s="40"/>
      <c r="P86" s="39"/>
    </row>
    <row r="87" spans="8:16" ht="15">
      <c r="H87" s="16"/>
      <c r="I87" s="4"/>
      <c r="N87" s="38"/>
      <c r="O87" s="40"/>
      <c r="P87" s="39"/>
    </row>
    <row r="88" spans="14:16" ht="15">
      <c r="N88" s="38"/>
      <c r="O88" s="40"/>
      <c r="P88" s="39"/>
    </row>
    <row r="89" spans="14:16" ht="15.75" thickBot="1">
      <c r="N89" s="38"/>
      <c r="O89" s="43"/>
      <c r="P89" s="44" t="s">
        <v>91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2022-06-20T14:33:57Z</dcterms:created>
  <dcterms:modified xsi:type="dcterms:W3CDTF">2022-06-20T14:34:03Z</dcterms:modified>
  <cp:category/>
  <cp:version/>
  <cp:contentType/>
  <cp:contentStatus/>
</cp:coreProperties>
</file>